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cbb595a3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des devis" sheetId="1" r:id="R7a93e06952a64289"/>
    <x:sheet xmlns:r="http://schemas.openxmlformats.org/officeDocument/2006/relationships" name="Mode d’emploi" sheetId="2" r:id="Ra399e082792b44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&quot; €&quot;"/>
    <x:numFmt numFmtId="201" formatCode="0%"/>
    <x:numFmt numFmtId="202" formatCode="dd/mm/yyyy"/>
    <x:numFmt numFmtId="203" formatCode="@"/>
  </x:numFmts>
  <x:fonts count="9">
    <x:font>
      <x:sz val="11"/>
      <x:name val="Carlito"/>
    </x:font>
    <x:font>
      <x:sz val="11"/>
      <x:color rgb="FF25364D"/>
      <x:name val="Arial"/>
    </x:font>
    <x:font>
      <x:b/>
      <x:sz val="17"/>
      <x:color rgb="FF25364D"/>
      <x:name val="Arial"/>
    </x:font>
    <x:font>
      <x:b/>
      <x:sz val="11"/>
      <x:color rgb="FF25364D"/>
      <x:name val="Arial"/>
    </x:font>
    <x:font>
      <x:b/>
      <x:sz val="16"/>
      <x:color rgb="FF25364D"/>
      <x:name val="Arial"/>
    </x:font>
    <x:font>
      <x:sz val="10"/>
      <x:color rgb="FF526176"/>
      <x:name val="Arial"/>
    </x:font>
    <x:font>
      <x:b/>
      <x:sz val="11"/>
      <x:color rgb="FFFFFFFF"/>
      <x:name val="Arial"/>
    </x:font>
    <x:font>
      <x:b/>
      <x:sz val="11"/>
      <x:color rgb="FF285EA8"/>
      <x:name val="Arial"/>
    </x:font>
    <x:font>
      <x:sz val="11"/>
      <x:color rgb="FF285EA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25364D"/>
      </x:patternFill>
    </x:fill>
    <x:fill>
      <x:patternFill patternType="solid">
        <x:fgColor rgb="FFEDF1F5"/>
      </x:patternFill>
    </x:fill>
  </x:fills>
  <x:borders count="2">
    <x:border/>
    <x:border>
      <x:bottom style="thin">
        <x:color rgb="FFAAB7C7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A42525"/>
      </x:font>
      <x:fill>
        <x:patternFill patternType="solid">
          <x:bgColor rgb="FFFCE4E4"/>
        </x:patternFill>
      </x:fill>
    </x:dxf>
    <x:dxf>
      <x:font>
        <x:b/>
        <x:color rgb="FF765210"/>
      </x:font>
      <x:fill>
        <x:patternFill patternType="solid">
          <x:bgColor rgb="FFFFF0CC"/>
        </x:patternFill>
      </x:fill>
    </x:dxf>
    <x:dxf>
      <x:font>
        <x:b/>
        <x:color rgb="FF765210"/>
      </x:font>
      <x:fill>
        <x:patternFill patternType="solid">
          <x:bgColor rgb="FFFFF0CC"/>
        </x:patternFill>
      </x:fill>
    </x:dxf>
    <x:dxf>
      <x:font>
        <x:b/>
        <x:color rgb="FF285942"/>
      </x:font>
      <x:fill>
        <x:patternFill patternType="solid">
          <x:bgColor rgb="FFE4F1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8860ea88d4254" /><Relationship Type="http://schemas.openxmlformats.org/officeDocument/2006/relationships/theme" Target="/xl/theme/theme1.xml" Id="Rfc7d05a4beb447de" /><Relationship Type="http://schemas.openxmlformats.org/officeDocument/2006/relationships/sharedStrings" Target="/xl/sharedStrings.xml" Id="Rd8b4605bd691482d" /><Relationship Type="http://schemas.openxmlformats.org/officeDocument/2006/relationships/worksheet" Target="/xl/worksheets/sheet1.xml" Id="R7a93e06952a64289" /><Relationship Type="http://schemas.openxmlformats.org/officeDocument/2006/relationships/worksheet" Target="/xl/worksheets/sheet2.xml" Id="Ra399e082792b44df" /></Relationships>
</file>

<file path=xl/tables/table1.xml><?xml version="1.0" encoding="utf-8"?>
<x:table xmlns:x="http://schemas.openxmlformats.org/spreadsheetml/2006/main" id="1" name="DemandesDeDevis" displayName="DemandesDeDevis" ref="A10:K210" headerRowCount="1" totalsRowCount="0" totalsRowShown="0">
  <x:autoFilter ref="A10:K210"/>
  <x:tableColumns count="11">
    <x:tableColumn id="1" name="Référence"/>
    <x:tableColumn id="2" name="Demande reçue le"/>
    <x:tableColumn id="3" name="Client / entreprise"/>
    <x:tableColumn id="4" name="E-mail ou téléphone"/>
    <x:tableColumn id="5" name="Prestation demandée"/>
    <x:tableColumn id="6" name="Montant HT (€)"/>
    <x:tableColumn id="7" name="Statut"/>
    <x:tableColumn id="8" name="Dernier contact le"/>
    <x:tableColumn id="9" name="Prochaine relance"/>
    <x:tableColumn id="10" name="Action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f6037e39a04c94" /></Relationships>
</file>

<file path=xl/worksheets/sheet1.xml><?xml version="1.0" encoding="utf-8"?>
<x:worksheet xmlns:x="http://schemas.openxmlformats.org/spreadsheetml/2006/main">
  <x:sheetPr>
    <x:tabColor rgb="FF25364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5" hidden="0" customWidth="1"/>
    <x:col min="4" max="4" width="30" hidden="0" customWidth="1"/>
    <x:col min="5" max="5" width="29" hidden="0" customWidth="1"/>
    <x:col min="6" max="6" width="18" hidden="0" customWidth="1"/>
    <x:col min="7" max="7" width="19" hidden="0" customWidth="1"/>
    <x:col min="8" max="8" width="19" hidden="0" customWidth="1"/>
    <x:col min="9" max="9" width="20" hidden="0" customWidth="1"/>
    <x:col min="10" max="10" width="24" hidden="0" customWidth="1"/>
    <x:col min="11" max="11" width="3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Suivi des demandes de devis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OutilsMalinsPro.fr — Modèle gratuit pour indépendants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5" t="str">
        <x:v>Demandes</x:v>
      </x:c>
      <x:c r="B5" s="2"/>
      <x:c r="C5" s="5" t="str">
        <x:v>À relancer</x:v>
      </x:c>
      <x:c r="D5" s="2"/>
      <x:c r="E5" s="5" t="str">
        <x:v>Devis acceptés (HT)</x:v>
      </x:c>
      <x:c r="F5" s="2"/>
      <x:c r="G5" s="5" t="str">
        <x:v>Taux d’acceptation¹</x:v>
      </x:c>
      <x:c r="H5" s="2"/>
      <x:c r="I5" s="2" t="str">
        <x:v>Délai de relance (jours)</x:v>
      </x:c>
      <x:c r="J5" s="2"/>
      <x:c r="K5" s="2" t="str">
        <x:v>Date du jour</x:v>
      </x:c>
    </x:row>
    <x:row r="6" ht="25" customHeight="1">
      <x:c r="A6" s="6" t="n">
        <x:f>COUNTA(C11:C210)</x:f>
        <x:v>0</x:v>
      </x:c>
      <x:c r="B6" s="2"/>
      <x:c r="C6" s="6" t="n">
        <x:f>COUNTIFS(J11:J210,"À relancer")</x:f>
        <x:v>0</x:v>
      </x:c>
      <x:c r="D6" s="2"/>
      <x:c r="E6" s="7" t="n">
        <x:f>SUMIFS(F11:F210,G11:G210,"Accepté",C11:C210,"&lt;&gt;")</x:f>
        <x:v>0</x:v>
      </x:c>
      <x:c r="F6" s="2"/>
      <x:c r="G6" s="8" t="str">
        <x:f>IF(COUNTIFS(G11:G210,"Accepté",C11:C210,"&lt;&gt;")+COUNTIFS(G11:G210,"Refusé",C11:C210,"&lt;&gt;")=0,"—",COUNTIFS(G11:G210,"Accepté",C11:C210,"&lt;&gt;")/(COUNTIFS(G11:G210,"Accepté",C11:C210,"&lt;&gt;")+COUNTIFS(G11:G210,"Refusé",C11:C210,"&lt;&gt;")))</x:f>
        <x:v>—</x:v>
      </x:c>
      <x:c r="H6" s="2"/>
      <x:c r="I6" s="9" t="n">
        <x:v>7</x:v>
      </x:c>
      <x:c r="J6" s="2"/>
      <x:c r="K6" s="10" t="n">
        <x:f>TODAY()</x:f>
        <x:v>46285</x:v>
      </x:c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11" t="str">
        <x:v>Jaune pâle : à remplir. Gris : calcul automatique. Commencez à la ligne 11. Mode d’emploi dans le second onglet.</x:v>
      </x:c>
      <x:c r="B8" s="11"/>
      <x:c r="C8" s="11"/>
      <x:c r="D8" s="11"/>
      <x:c r="E8" s="11"/>
      <x:c r="F8" s="11"/>
      <x:c r="G8" s="11"/>
      <x:c r="H8" s="11"/>
      <x:c r="I8" s="11"/>
      <x:c r="J8" s="11"/>
      <x:c r="K8" s="11"/>
    </x:row>
    <x:row r="9" ht="25" customHeight="1">
      <x:c r="A9" s="11" t="str">
        <x:v>¹ Acceptés / (acceptés + refusés). Hors dossiers en cours et abandonnés. Montants des devis, pas des encaissements.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</x:row>
    <x:row r="10" ht="36" customHeight="1">
      <x:c r="A10" s="15" t="str">
        <x:v>Référence</x:v>
      </x:c>
      <x:c r="B10" s="15" t="str">
        <x:v>Demande reçue le</x:v>
      </x:c>
      <x:c r="C10" s="15" t="str">
        <x:v>Client / entreprise</x:v>
      </x:c>
      <x:c r="D10" s="15" t="str">
        <x:v>E-mail ou téléphone</x:v>
      </x:c>
      <x:c r="E10" s="15" t="str">
        <x:v>Prestation demandée</x:v>
      </x:c>
      <x:c r="F10" s="15" t="str">
        <x:v>Montant HT (€)</x:v>
      </x:c>
      <x:c r="G10" s="15" t="str">
        <x:v>Statut</x:v>
      </x:c>
      <x:c r="H10" s="15" t="str">
        <x:v>Dernier contact le</x:v>
      </x:c>
      <x:c r="I10" s="15" t="str">
        <x:v>Prochaine relance</x:v>
      </x:c>
      <x:c r="J10" s="15" t="str">
        <x:v>Action</x:v>
      </x:c>
      <x:c r="K10" s="15" t="str">
        <x:v>Notes</x:v>
      </x:c>
    </x:row>
    <x:row r="11" ht="25" customHeight="1">
      <x:c r="A11" s="17"/>
      <x:c r="B11" s="18"/>
      <x:c r="C11" s="9"/>
      <x:c r="D11" s="17"/>
      <x:c r="E11" s="9"/>
      <x:c r="F11" s="20"/>
      <x:c r="G11" s="9"/>
      <x:c r="H11" s="18"/>
      <x:c r="I11" s="19" t="str">
        <x:f>IF(C11="","",IF(OR(G11="Envoyé",G11="À revoir"),IF(H11&lt;&gt;"",H11+$I$6,IF(B11&lt;&gt;"",B11+$I$6,"")),""))</x:f>
      </x:c>
      <x:c r="J11" s="16" t="str">
        <x:f>IF(C11="","",IF(G11="","Choisir un statut",IF(G11="À préparer","Préparer le devis",IF(OR(G11="Accepté",G11="Refusé",G11="Abandonné"),"Clôturé",IF(I11="","Renseigner une date",IF(I11&lt;=$K$6,"À relancer","Planifié"))))))</x:f>
      </x:c>
      <x:c r="K11" s="9"/>
    </x:row>
    <x:row r="12" ht="25" customHeight="1">
      <x:c r="A12" s="17"/>
      <x:c r="B12" s="18"/>
      <x:c r="C12" s="9"/>
      <x:c r="D12" s="17"/>
      <x:c r="E12" s="9"/>
      <x:c r="F12" s="20"/>
      <x:c r="G12" s="9"/>
      <x:c r="H12" s="18"/>
      <x:c r="I12" s="19" t="str">
        <x:f>IF(C12="","",IF(OR(G12="Envoyé",G12="À revoir"),IF(H12&lt;&gt;"",H12+$I$6,IF(B12&lt;&gt;"",B12+$I$6,"")),""))</x:f>
      </x:c>
      <x:c r="J12" s="16" t="str">
        <x:f>IF(C12="","",IF(G12="","Choisir un statut",IF(G12="À préparer","Préparer le devis",IF(OR(G12="Accepté",G12="Refusé",G12="Abandonné"),"Clôturé",IF(I12="","Renseigner une date",IF(I12&lt;=$K$6,"À relancer","Planifié"))))))</x:f>
      </x:c>
      <x:c r="K12" s="9"/>
    </x:row>
    <x:row r="13" ht="25" customHeight="1">
      <x:c r="A13" s="17"/>
      <x:c r="B13" s="18"/>
      <x:c r="C13" s="9"/>
      <x:c r="D13" s="17"/>
      <x:c r="E13" s="9"/>
      <x:c r="F13" s="20"/>
      <x:c r="G13" s="9"/>
      <x:c r="H13" s="18"/>
      <x:c r="I13" s="19" t="str">
        <x:f>IF(C13="","",IF(OR(G13="Envoyé",G13="À revoir"),IF(H13&lt;&gt;"",H13+$I$6,IF(B13&lt;&gt;"",B13+$I$6,"")),""))</x:f>
      </x:c>
      <x:c r="J13" s="16" t="str">
        <x:f>IF(C13="","",IF(G13="","Choisir un statut",IF(G13="À préparer","Préparer le devis",IF(OR(G13="Accepté",G13="Refusé",G13="Abandonné"),"Clôturé",IF(I13="","Renseigner une date",IF(I13&lt;=$K$6,"À relancer","Planifié"))))))</x:f>
      </x:c>
      <x:c r="K13" s="9"/>
    </x:row>
    <x:row r="14" ht="25" customHeight="1">
      <x:c r="A14" s="17"/>
      <x:c r="B14" s="18"/>
      <x:c r="C14" s="9"/>
      <x:c r="D14" s="17"/>
      <x:c r="E14" s="9"/>
      <x:c r="F14" s="20"/>
      <x:c r="G14" s="9"/>
      <x:c r="H14" s="18"/>
      <x:c r="I14" s="19" t="str">
        <x:f>IF(C14="","",IF(OR(G14="Envoyé",G14="À revoir"),IF(H14&lt;&gt;"",H14+$I$6,IF(B14&lt;&gt;"",B14+$I$6,"")),""))</x:f>
      </x:c>
      <x:c r="J14" s="16" t="str">
        <x:f>IF(C14="","",IF(G14="","Choisir un statut",IF(G14="À préparer","Préparer le devis",IF(OR(G14="Accepté",G14="Refusé",G14="Abandonné"),"Clôturé",IF(I14="","Renseigner une date",IF(I14&lt;=$K$6,"À relancer","Planifié"))))))</x:f>
      </x:c>
      <x:c r="K14" s="9"/>
    </x:row>
    <x:row r="15" ht="25" customHeight="1">
      <x:c r="A15" s="17"/>
      <x:c r="B15" s="18"/>
      <x:c r="C15" s="9"/>
      <x:c r="D15" s="17"/>
      <x:c r="E15" s="9"/>
      <x:c r="F15" s="20"/>
      <x:c r="G15" s="9"/>
      <x:c r="H15" s="18"/>
      <x:c r="I15" s="19" t="str">
        <x:f>IF(C15="","",IF(OR(G15="Envoyé",G15="À revoir"),IF(H15&lt;&gt;"",H15+$I$6,IF(B15&lt;&gt;"",B15+$I$6,"")),""))</x:f>
      </x:c>
      <x:c r="J15" s="16" t="str">
        <x:f>IF(C15="","",IF(G15="","Choisir un statut",IF(G15="À préparer","Préparer le devis",IF(OR(G15="Accepté",G15="Refusé",G15="Abandonné"),"Clôturé",IF(I15="","Renseigner une date",IF(I15&lt;=$K$6,"À relancer","Planifié"))))))</x:f>
      </x:c>
      <x:c r="K15" s="9"/>
    </x:row>
    <x:row r="16" ht="25" customHeight="1">
      <x:c r="A16" s="17"/>
      <x:c r="B16" s="18"/>
      <x:c r="C16" s="9"/>
      <x:c r="D16" s="17"/>
      <x:c r="E16" s="9"/>
      <x:c r="F16" s="20"/>
      <x:c r="G16" s="9"/>
      <x:c r="H16" s="18"/>
      <x:c r="I16" s="19" t="str">
        <x:f>IF(C16="","",IF(OR(G16="Envoyé",G16="À revoir"),IF(H16&lt;&gt;"",H16+$I$6,IF(B16&lt;&gt;"",B16+$I$6,"")),""))</x:f>
      </x:c>
      <x:c r="J16" s="16" t="str">
        <x:f>IF(C16="","",IF(G16="","Choisir un statut",IF(G16="À préparer","Préparer le devis",IF(OR(G16="Accepté",G16="Refusé",G16="Abandonné"),"Clôturé",IF(I16="","Renseigner une date",IF(I16&lt;=$K$6,"À relancer","Planifié"))))))</x:f>
      </x:c>
      <x:c r="K16" s="9"/>
    </x:row>
    <x:row r="17" ht="25" customHeight="1">
      <x:c r="A17" s="17"/>
      <x:c r="B17" s="18"/>
      <x:c r="C17" s="9"/>
      <x:c r="D17" s="17"/>
      <x:c r="E17" s="9"/>
      <x:c r="F17" s="20"/>
      <x:c r="G17" s="9"/>
      <x:c r="H17" s="18"/>
      <x:c r="I17" s="19" t="str">
        <x:f>IF(C17="","",IF(OR(G17="Envoyé",G17="À revoir"),IF(H17&lt;&gt;"",H17+$I$6,IF(B17&lt;&gt;"",B17+$I$6,"")),""))</x:f>
      </x:c>
      <x:c r="J17" s="16" t="str">
        <x:f>IF(C17="","",IF(G17="","Choisir un statut",IF(G17="À préparer","Préparer le devis",IF(OR(G17="Accepté",G17="Refusé",G17="Abandonné"),"Clôturé",IF(I17="","Renseigner une date",IF(I17&lt;=$K$6,"À relancer","Planifié"))))))</x:f>
      </x:c>
      <x:c r="K17" s="9"/>
    </x:row>
    <x:row r="18" ht="25" customHeight="1">
      <x:c r="A18" s="17"/>
      <x:c r="B18" s="18"/>
      <x:c r="C18" s="9"/>
      <x:c r="D18" s="17"/>
      <x:c r="E18" s="9"/>
      <x:c r="F18" s="20"/>
      <x:c r="G18" s="9"/>
      <x:c r="H18" s="18"/>
      <x:c r="I18" s="19" t="str">
        <x:f>IF(C18="","",IF(OR(G18="Envoyé",G18="À revoir"),IF(H18&lt;&gt;"",H18+$I$6,IF(B18&lt;&gt;"",B18+$I$6,"")),""))</x:f>
      </x:c>
      <x:c r="J18" s="16" t="str">
        <x:f>IF(C18="","",IF(G18="","Choisir un statut",IF(G18="À préparer","Préparer le devis",IF(OR(G18="Accepté",G18="Refusé",G18="Abandonné"),"Clôturé",IF(I18="","Renseigner une date",IF(I18&lt;=$K$6,"À relancer","Planifié"))))))</x:f>
      </x:c>
      <x:c r="K18" s="9"/>
    </x:row>
    <x:row r="19" ht="25" customHeight="1">
      <x:c r="A19" s="17"/>
      <x:c r="B19" s="18"/>
      <x:c r="C19" s="9"/>
      <x:c r="D19" s="17"/>
      <x:c r="E19" s="9"/>
      <x:c r="F19" s="20"/>
      <x:c r="G19" s="9"/>
      <x:c r="H19" s="18"/>
      <x:c r="I19" s="19" t="str">
        <x:f>IF(C19="","",IF(OR(G19="Envoyé",G19="À revoir"),IF(H19&lt;&gt;"",H19+$I$6,IF(B19&lt;&gt;"",B19+$I$6,"")),""))</x:f>
      </x:c>
      <x:c r="J19" s="16" t="str">
        <x:f>IF(C19="","",IF(G19="","Choisir un statut",IF(G19="À préparer","Préparer le devis",IF(OR(G19="Accepté",G19="Refusé",G19="Abandonné"),"Clôturé",IF(I19="","Renseigner une date",IF(I19&lt;=$K$6,"À relancer","Planifié"))))))</x:f>
      </x:c>
      <x:c r="K19" s="9"/>
    </x:row>
    <x:row r="20" ht="25" customHeight="1">
      <x:c r="A20" s="17"/>
      <x:c r="B20" s="18"/>
      <x:c r="C20" s="9"/>
      <x:c r="D20" s="17"/>
      <x:c r="E20" s="9"/>
      <x:c r="F20" s="20"/>
      <x:c r="G20" s="9"/>
      <x:c r="H20" s="18"/>
      <x:c r="I20" s="19" t="str">
        <x:f>IF(C20="","",IF(OR(G20="Envoyé",G20="À revoir"),IF(H20&lt;&gt;"",H20+$I$6,IF(B20&lt;&gt;"",B20+$I$6,"")),""))</x:f>
      </x:c>
      <x:c r="J20" s="16" t="str">
        <x:f>IF(C20="","",IF(G20="","Choisir un statut",IF(G20="À préparer","Préparer le devis",IF(OR(G20="Accepté",G20="Refusé",G20="Abandonné"),"Clôturé",IF(I20="","Renseigner une date",IF(I20&lt;=$K$6,"À relancer","Planifié"))))))</x:f>
      </x:c>
      <x:c r="K20" s="9"/>
    </x:row>
    <x:row r="21" ht="25" customHeight="1">
      <x:c r="A21" s="17"/>
      <x:c r="B21" s="18"/>
      <x:c r="C21" s="9"/>
      <x:c r="D21" s="17"/>
      <x:c r="E21" s="9"/>
      <x:c r="F21" s="20"/>
      <x:c r="G21" s="9"/>
      <x:c r="H21" s="18"/>
      <x:c r="I21" s="19" t="str">
        <x:f>IF(C21="","",IF(OR(G21="Envoyé",G21="À revoir"),IF(H21&lt;&gt;"",H21+$I$6,IF(B21&lt;&gt;"",B21+$I$6,"")),""))</x:f>
      </x:c>
      <x:c r="J21" s="16" t="str">
        <x:f>IF(C21="","",IF(G21="","Choisir un statut",IF(G21="À préparer","Préparer le devis",IF(OR(G21="Accepté",G21="Refusé",G21="Abandonné"),"Clôturé",IF(I21="","Renseigner une date",IF(I21&lt;=$K$6,"À relancer","Planifié"))))))</x:f>
      </x:c>
      <x:c r="K21" s="9"/>
    </x:row>
    <x:row r="22" ht="25" customHeight="1">
      <x:c r="A22" s="17"/>
      <x:c r="B22" s="18"/>
      <x:c r="C22" s="9"/>
      <x:c r="D22" s="17"/>
      <x:c r="E22" s="9"/>
      <x:c r="F22" s="20"/>
      <x:c r="G22" s="9"/>
      <x:c r="H22" s="18"/>
      <x:c r="I22" s="19" t="str">
        <x:f>IF(C22="","",IF(OR(G22="Envoyé",G22="À revoir"),IF(H22&lt;&gt;"",H22+$I$6,IF(B22&lt;&gt;"",B22+$I$6,"")),""))</x:f>
      </x:c>
      <x:c r="J22" s="16" t="str">
        <x:f>IF(C22="","",IF(G22="","Choisir un statut",IF(G22="À préparer","Préparer le devis",IF(OR(G22="Accepté",G22="Refusé",G22="Abandonné"),"Clôturé",IF(I22="","Renseigner une date",IF(I22&lt;=$K$6,"À relancer","Planifié"))))))</x:f>
      </x:c>
      <x:c r="K22" s="9"/>
    </x:row>
    <x:row r="23" ht="25" customHeight="1">
      <x:c r="A23" s="17"/>
      <x:c r="B23" s="18"/>
      <x:c r="C23" s="9"/>
      <x:c r="D23" s="17"/>
      <x:c r="E23" s="9"/>
      <x:c r="F23" s="20"/>
      <x:c r="G23" s="9"/>
      <x:c r="H23" s="18"/>
      <x:c r="I23" s="19" t="str">
        <x:f>IF(C23="","",IF(OR(G23="Envoyé",G23="À revoir"),IF(H23&lt;&gt;"",H23+$I$6,IF(B23&lt;&gt;"",B23+$I$6,"")),""))</x:f>
      </x:c>
      <x:c r="J23" s="16" t="str">
        <x:f>IF(C23="","",IF(G23="","Choisir un statut",IF(G23="À préparer","Préparer le devis",IF(OR(G23="Accepté",G23="Refusé",G23="Abandonné"),"Clôturé",IF(I23="","Renseigner une date",IF(I23&lt;=$K$6,"À relancer","Planifié"))))))</x:f>
      </x:c>
      <x:c r="K23" s="9"/>
    </x:row>
    <x:row r="24" ht="25" customHeight="1">
      <x:c r="A24" s="17"/>
      <x:c r="B24" s="18"/>
      <x:c r="C24" s="9"/>
      <x:c r="D24" s="17"/>
      <x:c r="E24" s="9"/>
      <x:c r="F24" s="20"/>
      <x:c r="G24" s="9"/>
      <x:c r="H24" s="18"/>
      <x:c r="I24" s="19" t="str">
        <x:f>IF(C24="","",IF(OR(G24="Envoyé",G24="À revoir"),IF(H24&lt;&gt;"",H24+$I$6,IF(B24&lt;&gt;"",B24+$I$6,"")),""))</x:f>
      </x:c>
      <x:c r="J24" s="16" t="str">
        <x:f>IF(C24="","",IF(G24="","Choisir un statut",IF(G24="À préparer","Préparer le devis",IF(OR(G24="Accepté",G24="Refusé",G24="Abandonné"),"Clôturé",IF(I24="","Renseigner une date",IF(I24&lt;=$K$6,"À relancer","Planifié"))))))</x:f>
      </x:c>
      <x:c r="K24" s="9"/>
    </x:row>
    <x:row r="25" ht="25" customHeight="1">
      <x:c r="A25" s="17"/>
      <x:c r="B25" s="18"/>
      <x:c r="C25" s="9"/>
      <x:c r="D25" s="17"/>
      <x:c r="E25" s="9"/>
      <x:c r="F25" s="20"/>
      <x:c r="G25" s="9"/>
      <x:c r="H25" s="18"/>
      <x:c r="I25" s="19" t="str">
        <x:f>IF(C25="","",IF(OR(G25="Envoyé",G25="À revoir"),IF(H25&lt;&gt;"",H25+$I$6,IF(B25&lt;&gt;"",B25+$I$6,"")),""))</x:f>
      </x:c>
      <x:c r="J25" s="16" t="str">
        <x:f>IF(C25="","",IF(G25="","Choisir un statut",IF(G25="À préparer","Préparer le devis",IF(OR(G25="Accepté",G25="Refusé",G25="Abandonné"),"Clôturé",IF(I25="","Renseigner une date",IF(I25&lt;=$K$6,"À relancer","Planifié"))))))</x:f>
      </x:c>
      <x:c r="K25" s="9"/>
    </x:row>
    <x:row r="26" ht="25" customHeight="1">
      <x:c r="A26" s="17"/>
      <x:c r="B26" s="18"/>
      <x:c r="C26" s="9"/>
      <x:c r="D26" s="17"/>
      <x:c r="E26" s="9"/>
      <x:c r="F26" s="20"/>
      <x:c r="G26" s="9"/>
      <x:c r="H26" s="18"/>
      <x:c r="I26" s="19" t="str">
        <x:f>IF(C26="","",IF(OR(G26="Envoyé",G26="À revoir"),IF(H26&lt;&gt;"",H26+$I$6,IF(B26&lt;&gt;"",B26+$I$6,"")),""))</x:f>
      </x:c>
      <x:c r="J26" s="16" t="str">
        <x:f>IF(C26="","",IF(G26="","Choisir un statut",IF(G26="À préparer","Préparer le devis",IF(OR(G26="Accepté",G26="Refusé",G26="Abandonné"),"Clôturé",IF(I26="","Renseigner une date",IF(I26&lt;=$K$6,"À relancer","Planifié"))))))</x:f>
      </x:c>
      <x:c r="K26" s="9"/>
    </x:row>
    <x:row r="27" ht="25" customHeight="1">
      <x:c r="A27" s="17"/>
      <x:c r="B27" s="18"/>
      <x:c r="C27" s="9"/>
      <x:c r="D27" s="17"/>
      <x:c r="E27" s="9"/>
      <x:c r="F27" s="20"/>
      <x:c r="G27" s="9"/>
      <x:c r="H27" s="18"/>
      <x:c r="I27" s="19" t="str">
        <x:f>IF(C27="","",IF(OR(G27="Envoyé",G27="À revoir"),IF(H27&lt;&gt;"",H27+$I$6,IF(B27&lt;&gt;"",B27+$I$6,"")),""))</x:f>
      </x:c>
      <x:c r="J27" s="16" t="str">
        <x:f>IF(C27="","",IF(G27="","Choisir un statut",IF(G27="À préparer","Préparer le devis",IF(OR(G27="Accepté",G27="Refusé",G27="Abandonné"),"Clôturé",IF(I27="","Renseigner une date",IF(I27&lt;=$K$6,"À relancer","Planifié"))))))</x:f>
      </x:c>
      <x:c r="K27" s="9"/>
    </x:row>
    <x:row r="28" ht="25" customHeight="1">
      <x:c r="A28" s="17"/>
      <x:c r="B28" s="18"/>
      <x:c r="C28" s="9"/>
      <x:c r="D28" s="17"/>
      <x:c r="E28" s="9"/>
      <x:c r="F28" s="20"/>
      <x:c r="G28" s="9"/>
      <x:c r="H28" s="18"/>
      <x:c r="I28" s="19" t="str">
        <x:f>IF(C28="","",IF(OR(G28="Envoyé",G28="À revoir"),IF(H28&lt;&gt;"",H28+$I$6,IF(B28&lt;&gt;"",B28+$I$6,"")),""))</x:f>
      </x:c>
      <x:c r="J28" s="16" t="str">
        <x:f>IF(C28="","",IF(G28="","Choisir un statut",IF(G28="À préparer","Préparer le devis",IF(OR(G28="Accepté",G28="Refusé",G28="Abandonné"),"Clôturé",IF(I28="","Renseigner une date",IF(I28&lt;=$K$6,"À relancer","Planifié"))))))</x:f>
      </x:c>
      <x:c r="K28" s="9"/>
    </x:row>
    <x:row r="29" ht="25" customHeight="1">
      <x:c r="A29" s="17"/>
      <x:c r="B29" s="18"/>
      <x:c r="C29" s="9"/>
      <x:c r="D29" s="17"/>
      <x:c r="E29" s="9"/>
      <x:c r="F29" s="20"/>
      <x:c r="G29" s="9"/>
      <x:c r="H29" s="18"/>
      <x:c r="I29" s="19" t="str">
        <x:f>IF(C29="","",IF(OR(G29="Envoyé",G29="À revoir"),IF(H29&lt;&gt;"",H29+$I$6,IF(B29&lt;&gt;"",B29+$I$6,"")),""))</x:f>
      </x:c>
      <x:c r="J29" s="16" t="str">
        <x:f>IF(C29="","",IF(G29="","Choisir un statut",IF(G29="À préparer","Préparer le devis",IF(OR(G29="Accepté",G29="Refusé",G29="Abandonné"),"Clôturé",IF(I29="","Renseigner une date",IF(I29&lt;=$K$6,"À relancer","Planifié"))))))</x:f>
      </x:c>
      <x:c r="K29" s="9"/>
    </x:row>
    <x:row r="30" ht="25" customHeight="1">
      <x:c r="A30" s="17"/>
      <x:c r="B30" s="18"/>
      <x:c r="C30" s="9"/>
      <x:c r="D30" s="17"/>
      <x:c r="E30" s="9"/>
      <x:c r="F30" s="20"/>
      <x:c r="G30" s="9"/>
      <x:c r="H30" s="18"/>
      <x:c r="I30" s="19" t="str">
        <x:f>IF(C30="","",IF(OR(G30="Envoyé",G30="À revoir"),IF(H30&lt;&gt;"",H30+$I$6,IF(B30&lt;&gt;"",B30+$I$6,"")),""))</x:f>
      </x:c>
      <x:c r="J30" s="16" t="str">
        <x:f>IF(C30="","",IF(G30="","Choisir un statut",IF(G30="À préparer","Préparer le devis",IF(OR(G30="Accepté",G30="Refusé",G30="Abandonné"),"Clôturé",IF(I30="","Renseigner une date",IF(I30&lt;=$K$6,"À relancer","Planifié"))))))</x:f>
      </x:c>
      <x:c r="K30" s="9"/>
    </x:row>
    <x:row r="31" ht="25" customHeight="1">
      <x:c r="A31" s="17"/>
      <x:c r="B31" s="18"/>
      <x:c r="C31" s="9"/>
      <x:c r="D31" s="17"/>
      <x:c r="E31" s="9"/>
      <x:c r="F31" s="20"/>
      <x:c r="G31" s="9"/>
      <x:c r="H31" s="18"/>
      <x:c r="I31" s="19" t="str">
        <x:f>IF(C31="","",IF(OR(G31="Envoyé",G31="À revoir"),IF(H31&lt;&gt;"",H31+$I$6,IF(B31&lt;&gt;"",B31+$I$6,"")),""))</x:f>
      </x:c>
      <x:c r="J31" s="16" t="str">
        <x:f>IF(C31="","",IF(G31="","Choisir un statut",IF(G31="À préparer","Préparer le devis",IF(OR(G31="Accepté",G31="Refusé",G31="Abandonné"),"Clôturé",IF(I31="","Renseigner une date",IF(I31&lt;=$K$6,"À relancer","Planifié"))))))</x:f>
      </x:c>
      <x:c r="K31" s="9"/>
    </x:row>
    <x:row r="32" ht="25" customHeight="1">
      <x:c r="A32" s="17"/>
      <x:c r="B32" s="18"/>
      <x:c r="C32" s="9"/>
      <x:c r="D32" s="17"/>
      <x:c r="E32" s="9"/>
      <x:c r="F32" s="20"/>
      <x:c r="G32" s="9"/>
      <x:c r="H32" s="18"/>
      <x:c r="I32" s="19" t="str">
        <x:f>IF(C32="","",IF(OR(G32="Envoyé",G32="À revoir"),IF(H32&lt;&gt;"",H32+$I$6,IF(B32&lt;&gt;"",B32+$I$6,"")),""))</x:f>
      </x:c>
      <x:c r="J32" s="16" t="str">
        <x:f>IF(C32="","",IF(G32="","Choisir un statut",IF(G32="À préparer","Préparer le devis",IF(OR(G32="Accepté",G32="Refusé",G32="Abandonné"),"Clôturé",IF(I32="","Renseigner une date",IF(I32&lt;=$K$6,"À relancer","Planifié"))))))</x:f>
      </x:c>
      <x:c r="K32" s="9"/>
    </x:row>
    <x:row r="33" ht="25" customHeight="1">
      <x:c r="A33" s="17"/>
      <x:c r="B33" s="18"/>
      <x:c r="C33" s="9"/>
      <x:c r="D33" s="17"/>
      <x:c r="E33" s="9"/>
      <x:c r="F33" s="20"/>
      <x:c r="G33" s="9"/>
      <x:c r="H33" s="18"/>
      <x:c r="I33" s="19" t="str">
        <x:f>IF(C33="","",IF(OR(G33="Envoyé",G33="À revoir"),IF(H33&lt;&gt;"",H33+$I$6,IF(B33&lt;&gt;"",B33+$I$6,"")),""))</x:f>
      </x:c>
      <x:c r="J33" s="16" t="str">
        <x:f>IF(C33="","",IF(G33="","Choisir un statut",IF(G33="À préparer","Préparer le devis",IF(OR(G33="Accepté",G33="Refusé",G33="Abandonné"),"Clôturé",IF(I33="","Renseigner une date",IF(I33&lt;=$K$6,"À relancer","Planifié"))))))</x:f>
      </x:c>
      <x:c r="K33" s="9"/>
    </x:row>
    <x:row r="34" ht="25" customHeight="1">
      <x:c r="A34" s="17"/>
      <x:c r="B34" s="18"/>
      <x:c r="C34" s="9"/>
      <x:c r="D34" s="17"/>
      <x:c r="E34" s="9"/>
      <x:c r="F34" s="20"/>
      <x:c r="G34" s="9"/>
      <x:c r="H34" s="18"/>
      <x:c r="I34" s="19" t="str">
        <x:f>IF(C34="","",IF(OR(G34="Envoyé",G34="À revoir"),IF(H34&lt;&gt;"",H34+$I$6,IF(B34&lt;&gt;"",B34+$I$6,"")),""))</x:f>
      </x:c>
      <x:c r="J34" s="16" t="str">
        <x:f>IF(C34="","",IF(G34="","Choisir un statut",IF(G34="À préparer","Préparer le devis",IF(OR(G34="Accepté",G34="Refusé",G34="Abandonné"),"Clôturé",IF(I34="","Renseigner une date",IF(I34&lt;=$K$6,"À relancer","Planifié"))))))</x:f>
      </x:c>
      <x:c r="K34" s="9"/>
    </x:row>
    <x:row r="35" ht="25" customHeight="1">
      <x:c r="A35" s="17"/>
      <x:c r="B35" s="18"/>
      <x:c r="C35" s="9"/>
      <x:c r="D35" s="17"/>
      <x:c r="E35" s="9"/>
      <x:c r="F35" s="20"/>
      <x:c r="G35" s="9"/>
      <x:c r="H35" s="18"/>
      <x:c r="I35" s="19" t="str">
        <x:f>IF(C35="","",IF(OR(G35="Envoyé",G35="À revoir"),IF(H35&lt;&gt;"",H35+$I$6,IF(B35&lt;&gt;"",B35+$I$6,"")),""))</x:f>
      </x:c>
      <x:c r="J35" s="16" t="str">
        <x:f>IF(C35="","",IF(G35="","Choisir un statut",IF(G35="À préparer","Préparer le devis",IF(OR(G35="Accepté",G35="Refusé",G35="Abandonné"),"Clôturé",IF(I35="","Renseigner une date",IF(I35&lt;=$K$6,"À relancer","Planifié"))))))</x:f>
      </x:c>
      <x:c r="K35" s="9"/>
    </x:row>
    <x:row r="36" ht="25" customHeight="1">
      <x:c r="A36" s="17"/>
      <x:c r="B36" s="18"/>
      <x:c r="C36" s="9"/>
      <x:c r="D36" s="17"/>
      <x:c r="E36" s="9"/>
      <x:c r="F36" s="20"/>
      <x:c r="G36" s="9"/>
      <x:c r="H36" s="18"/>
      <x:c r="I36" s="19" t="str">
        <x:f>IF(C36="","",IF(OR(G36="Envoyé",G36="À revoir"),IF(H36&lt;&gt;"",H36+$I$6,IF(B36&lt;&gt;"",B36+$I$6,"")),""))</x:f>
      </x:c>
      <x:c r="J36" s="16" t="str">
        <x:f>IF(C36="","",IF(G36="","Choisir un statut",IF(G36="À préparer","Préparer le devis",IF(OR(G36="Accepté",G36="Refusé",G36="Abandonné"),"Clôturé",IF(I36="","Renseigner une date",IF(I36&lt;=$K$6,"À relancer","Planifié"))))))</x:f>
      </x:c>
      <x:c r="K36" s="9"/>
    </x:row>
    <x:row r="37" ht="25" customHeight="1">
      <x:c r="A37" s="17"/>
      <x:c r="B37" s="18"/>
      <x:c r="C37" s="9"/>
      <x:c r="D37" s="17"/>
      <x:c r="E37" s="9"/>
      <x:c r="F37" s="20"/>
      <x:c r="G37" s="9"/>
      <x:c r="H37" s="18"/>
      <x:c r="I37" s="19" t="str">
        <x:f>IF(C37="","",IF(OR(G37="Envoyé",G37="À revoir"),IF(H37&lt;&gt;"",H37+$I$6,IF(B37&lt;&gt;"",B37+$I$6,"")),""))</x:f>
      </x:c>
      <x:c r="J37" s="16" t="str">
        <x:f>IF(C37="","",IF(G37="","Choisir un statut",IF(G37="À préparer","Préparer le devis",IF(OR(G37="Accepté",G37="Refusé",G37="Abandonné"),"Clôturé",IF(I37="","Renseigner une date",IF(I37&lt;=$K$6,"À relancer","Planifié"))))))</x:f>
      </x:c>
      <x:c r="K37" s="9"/>
    </x:row>
    <x:row r="38" ht="25" customHeight="1">
      <x:c r="A38" s="17"/>
      <x:c r="B38" s="18"/>
      <x:c r="C38" s="9"/>
      <x:c r="D38" s="17"/>
      <x:c r="E38" s="9"/>
      <x:c r="F38" s="20"/>
      <x:c r="G38" s="9"/>
      <x:c r="H38" s="18"/>
      <x:c r="I38" s="19" t="str">
        <x:f>IF(C38="","",IF(OR(G38="Envoyé",G38="À revoir"),IF(H38&lt;&gt;"",H38+$I$6,IF(B38&lt;&gt;"",B38+$I$6,"")),""))</x:f>
      </x:c>
      <x:c r="J38" s="16" t="str">
        <x:f>IF(C38="","",IF(G38="","Choisir un statut",IF(G38="À préparer","Préparer le devis",IF(OR(G38="Accepté",G38="Refusé",G38="Abandonné"),"Clôturé",IF(I38="","Renseigner une date",IF(I38&lt;=$K$6,"À relancer","Planifié"))))))</x:f>
      </x:c>
      <x:c r="K38" s="9"/>
    </x:row>
    <x:row r="39" ht="25" customHeight="1">
      <x:c r="A39" s="17"/>
      <x:c r="B39" s="18"/>
      <x:c r="C39" s="9"/>
      <x:c r="D39" s="17"/>
      <x:c r="E39" s="9"/>
      <x:c r="F39" s="20"/>
      <x:c r="G39" s="9"/>
      <x:c r="H39" s="18"/>
      <x:c r="I39" s="19" t="str">
        <x:f>IF(C39="","",IF(OR(G39="Envoyé",G39="À revoir"),IF(H39&lt;&gt;"",H39+$I$6,IF(B39&lt;&gt;"",B39+$I$6,"")),""))</x:f>
      </x:c>
      <x:c r="J39" s="16" t="str">
        <x:f>IF(C39="","",IF(G39="","Choisir un statut",IF(G39="À préparer","Préparer le devis",IF(OR(G39="Accepté",G39="Refusé",G39="Abandonné"),"Clôturé",IF(I39="","Renseigner une date",IF(I39&lt;=$K$6,"À relancer","Planifié"))))))</x:f>
      </x:c>
      <x:c r="K39" s="9"/>
    </x:row>
    <x:row r="40" ht="25" customHeight="1">
      <x:c r="A40" s="17"/>
      <x:c r="B40" s="18"/>
      <x:c r="C40" s="9"/>
      <x:c r="D40" s="17"/>
      <x:c r="E40" s="9"/>
      <x:c r="F40" s="20"/>
      <x:c r="G40" s="9"/>
      <x:c r="H40" s="18"/>
      <x:c r="I40" s="19" t="str">
        <x:f>IF(C40="","",IF(OR(G40="Envoyé",G40="À revoir"),IF(H40&lt;&gt;"",H40+$I$6,IF(B40&lt;&gt;"",B40+$I$6,"")),""))</x:f>
      </x:c>
      <x:c r="J40" s="16" t="str">
        <x:f>IF(C40="","",IF(G40="","Choisir un statut",IF(G40="À préparer","Préparer le devis",IF(OR(G40="Accepté",G40="Refusé",G40="Abandonné"),"Clôturé",IF(I40="","Renseigner une date",IF(I40&lt;=$K$6,"À relancer","Planifié"))))))</x:f>
      </x:c>
      <x:c r="K40" s="9"/>
    </x:row>
    <x:row r="41" ht="25" customHeight="1">
      <x:c r="A41" s="17"/>
      <x:c r="B41" s="18"/>
      <x:c r="C41" s="9"/>
      <x:c r="D41" s="17"/>
      <x:c r="E41" s="9"/>
      <x:c r="F41" s="20"/>
      <x:c r="G41" s="9"/>
      <x:c r="H41" s="18"/>
      <x:c r="I41" s="19" t="str">
        <x:f>IF(C41="","",IF(OR(G41="Envoyé",G41="À revoir"),IF(H41&lt;&gt;"",H41+$I$6,IF(B41&lt;&gt;"",B41+$I$6,"")),""))</x:f>
      </x:c>
      <x:c r="J41" s="16" t="str">
        <x:f>IF(C41="","",IF(G41="","Choisir un statut",IF(G41="À préparer","Préparer le devis",IF(OR(G41="Accepté",G41="Refusé",G41="Abandonné"),"Clôturé",IF(I41="","Renseigner une date",IF(I41&lt;=$K$6,"À relancer","Planifié"))))))</x:f>
      </x:c>
      <x:c r="K41" s="9"/>
    </x:row>
    <x:row r="42" ht="25" customHeight="1">
      <x:c r="A42" s="17"/>
      <x:c r="B42" s="18"/>
      <x:c r="C42" s="9"/>
      <x:c r="D42" s="17"/>
      <x:c r="E42" s="9"/>
      <x:c r="F42" s="20"/>
      <x:c r="G42" s="9"/>
      <x:c r="H42" s="18"/>
      <x:c r="I42" s="19" t="str">
        <x:f>IF(C42="","",IF(OR(G42="Envoyé",G42="À revoir"),IF(H42&lt;&gt;"",H42+$I$6,IF(B42&lt;&gt;"",B42+$I$6,"")),""))</x:f>
      </x:c>
      <x:c r="J42" s="16" t="str">
        <x:f>IF(C42="","",IF(G42="","Choisir un statut",IF(G42="À préparer","Préparer le devis",IF(OR(G42="Accepté",G42="Refusé",G42="Abandonné"),"Clôturé",IF(I42="","Renseigner une date",IF(I42&lt;=$K$6,"À relancer","Planifié"))))))</x:f>
      </x:c>
      <x:c r="K42" s="9"/>
    </x:row>
    <x:row r="43" ht="25" customHeight="1">
      <x:c r="A43" s="17"/>
      <x:c r="B43" s="18"/>
      <x:c r="C43" s="9"/>
      <x:c r="D43" s="17"/>
      <x:c r="E43" s="9"/>
      <x:c r="F43" s="20"/>
      <x:c r="G43" s="9"/>
      <x:c r="H43" s="18"/>
      <x:c r="I43" s="19" t="str">
        <x:f>IF(C43="","",IF(OR(G43="Envoyé",G43="À revoir"),IF(H43&lt;&gt;"",H43+$I$6,IF(B43&lt;&gt;"",B43+$I$6,"")),""))</x:f>
      </x:c>
      <x:c r="J43" s="16" t="str">
        <x:f>IF(C43="","",IF(G43="","Choisir un statut",IF(G43="À préparer","Préparer le devis",IF(OR(G43="Accepté",G43="Refusé",G43="Abandonné"),"Clôturé",IF(I43="","Renseigner une date",IF(I43&lt;=$K$6,"À relancer","Planifié"))))))</x:f>
      </x:c>
      <x:c r="K43" s="9"/>
    </x:row>
    <x:row r="44" ht="25" customHeight="1">
      <x:c r="A44" s="17"/>
      <x:c r="B44" s="18"/>
      <x:c r="C44" s="9"/>
      <x:c r="D44" s="17"/>
      <x:c r="E44" s="9"/>
      <x:c r="F44" s="20"/>
      <x:c r="G44" s="9"/>
      <x:c r="H44" s="18"/>
      <x:c r="I44" s="19" t="str">
        <x:f>IF(C44="","",IF(OR(G44="Envoyé",G44="À revoir"),IF(H44&lt;&gt;"",H44+$I$6,IF(B44&lt;&gt;"",B44+$I$6,"")),""))</x:f>
      </x:c>
      <x:c r="J44" s="16" t="str">
        <x:f>IF(C44="","",IF(G44="","Choisir un statut",IF(G44="À préparer","Préparer le devis",IF(OR(G44="Accepté",G44="Refusé",G44="Abandonné"),"Clôturé",IF(I44="","Renseigner une date",IF(I44&lt;=$K$6,"À relancer","Planifié"))))))</x:f>
      </x:c>
      <x:c r="K44" s="9"/>
    </x:row>
    <x:row r="45" ht="25" customHeight="1">
      <x:c r="A45" s="17"/>
      <x:c r="B45" s="18"/>
      <x:c r="C45" s="9"/>
      <x:c r="D45" s="17"/>
      <x:c r="E45" s="9"/>
      <x:c r="F45" s="20"/>
      <x:c r="G45" s="9"/>
      <x:c r="H45" s="18"/>
      <x:c r="I45" s="19" t="str">
        <x:f>IF(C45="","",IF(OR(G45="Envoyé",G45="À revoir"),IF(H45&lt;&gt;"",H45+$I$6,IF(B45&lt;&gt;"",B45+$I$6,"")),""))</x:f>
      </x:c>
      <x:c r="J45" s="16" t="str">
        <x:f>IF(C45="","",IF(G45="","Choisir un statut",IF(G45="À préparer","Préparer le devis",IF(OR(G45="Accepté",G45="Refusé",G45="Abandonné"),"Clôturé",IF(I45="","Renseigner une date",IF(I45&lt;=$K$6,"À relancer","Planifié"))))))</x:f>
      </x:c>
      <x:c r="K45" s="9"/>
    </x:row>
    <x:row r="46" ht="25" customHeight="1">
      <x:c r="A46" s="17"/>
      <x:c r="B46" s="18"/>
      <x:c r="C46" s="9"/>
      <x:c r="D46" s="17"/>
      <x:c r="E46" s="9"/>
      <x:c r="F46" s="20"/>
      <x:c r="G46" s="9"/>
      <x:c r="H46" s="18"/>
      <x:c r="I46" s="19" t="str">
        <x:f>IF(C46="","",IF(OR(G46="Envoyé",G46="À revoir"),IF(H46&lt;&gt;"",H46+$I$6,IF(B46&lt;&gt;"",B46+$I$6,"")),""))</x:f>
      </x:c>
      <x:c r="J46" s="16" t="str">
        <x:f>IF(C46="","",IF(G46="","Choisir un statut",IF(G46="À préparer","Préparer le devis",IF(OR(G46="Accepté",G46="Refusé",G46="Abandonné"),"Clôturé",IF(I46="","Renseigner une date",IF(I46&lt;=$K$6,"À relancer","Planifié"))))))</x:f>
      </x:c>
      <x:c r="K46" s="9"/>
    </x:row>
    <x:row r="47" ht="25" customHeight="1">
      <x:c r="A47" s="17"/>
      <x:c r="B47" s="18"/>
      <x:c r="C47" s="9"/>
      <x:c r="D47" s="17"/>
      <x:c r="E47" s="9"/>
      <x:c r="F47" s="20"/>
      <x:c r="G47" s="9"/>
      <x:c r="H47" s="18"/>
      <x:c r="I47" s="19" t="str">
        <x:f>IF(C47="","",IF(OR(G47="Envoyé",G47="À revoir"),IF(H47&lt;&gt;"",H47+$I$6,IF(B47&lt;&gt;"",B47+$I$6,"")),""))</x:f>
      </x:c>
      <x:c r="J47" s="16" t="str">
        <x:f>IF(C47="","",IF(G47="","Choisir un statut",IF(G47="À préparer","Préparer le devis",IF(OR(G47="Accepté",G47="Refusé",G47="Abandonné"),"Clôturé",IF(I47="","Renseigner une date",IF(I47&lt;=$K$6,"À relancer","Planifié"))))))</x:f>
      </x:c>
      <x:c r="K47" s="9"/>
    </x:row>
    <x:row r="48" ht="25" customHeight="1">
      <x:c r="A48" s="17"/>
      <x:c r="B48" s="18"/>
      <x:c r="C48" s="9"/>
      <x:c r="D48" s="17"/>
      <x:c r="E48" s="9"/>
      <x:c r="F48" s="20"/>
      <x:c r="G48" s="9"/>
      <x:c r="H48" s="18"/>
      <x:c r="I48" s="19" t="str">
        <x:f>IF(C48="","",IF(OR(G48="Envoyé",G48="À revoir"),IF(H48&lt;&gt;"",H48+$I$6,IF(B48&lt;&gt;"",B48+$I$6,"")),""))</x:f>
      </x:c>
      <x:c r="J48" s="16" t="str">
        <x:f>IF(C48="","",IF(G48="","Choisir un statut",IF(G48="À préparer","Préparer le devis",IF(OR(G48="Accepté",G48="Refusé",G48="Abandonné"),"Clôturé",IF(I48="","Renseigner une date",IF(I48&lt;=$K$6,"À relancer","Planifié"))))))</x:f>
      </x:c>
      <x:c r="K48" s="9"/>
    </x:row>
    <x:row r="49" ht="25" customHeight="1">
      <x:c r="A49" s="17"/>
      <x:c r="B49" s="18"/>
      <x:c r="C49" s="9"/>
      <x:c r="D49" s="17"/>
      <x:c r="E49" s="9"/>
      <x:c r="F49" s="20"/>
      <x:c r="G49" s="9"/>
      <x:c r="H49" s="18"/>
      <x:c r="I49" s="19" t="str">
        <x:f>IF(C49="","",IF(OR(G49="Envoyé",G49="À revoir"),IF(H49&lt;&gt;"",H49+$I$6,IF(B49&lt;&gt;"",B49+$I$6,"")),""))</x:f>
      </x:c>
      <x:c r="J49" s="16" t="str">
        <x:f>IF(C49="","",IF(G49="","Choisir un statut",IF(G49="À préparer","Préparer le devis",IF(OR(G49="Accepté",G49="Refusé",G49="Abandonné"),"Clôturé",IF(I49="","Renseigner une date",IF(I49&lt;=$K$6,"À relancer","Planifié"))))))</x:f>
      </x:c>
      <x:c r="K49" s="9"/>
    </x:row>
    <x:row r="50" ht="25" customHeight="1">
      <x:c r="A50" s="17"/>
      <x:c r="B50" s="18"/>
      <x:c r="C50" s="9"/>
      <x:c r="D50" s="17"/>
      <x:c r="E50" s="9"/>
      <x:c r="F50" s="20"/>
      <x:c r="G50" s="9"/>
      <x:c r="H50" s="18"/>
      <x:c r="I50" s="19" t="str">
        <x:f>IF(C50="","",IF(OR(G50="Envoyé",G50="À revoir"),IF(H50&lt;&gt;"",H50+$I$6,IF(B50&lt;&gt;"",B50+$I$6,"")),""))</x:f>
      </x:c>
      <x:c r="J50" s="16" t="str">
        <x:f>IF(C50="","",IF(G50="","Choisir un statut",IF(G50="À préparer","Préparer le devis",IF(OR(G50="Accepté",G50="Refusé",G50="Abandonné"),"Clôturé",IF(I50="","Renseigner une date",IF(I50&lt;=$K$6,"À relancer","Planifié"))))))</x:f>
      </x:c>
      <x:c r="K50" s="9"/>
    </x:row>
    <x:row r="51" ht="25" customHeight="1">
      <x:c r="A51" s="17"/>
      <x:c r="B51" s="18"/>
      <x:c r="C51" s="9"/>
      <x:c r="D51" s="17"/>
      <x:c r="E51" s="9"/>
      <x:c r="F51" s="20"/>
      <x:c r="G51" s="9"/>
      <x:c r="H51" s="18"/>
      <x:c r="I51" s="19" t="str">
        <x:f>IF(C51="","",IF(OR(G51="Envoyé",G51="À revoir"),IF(H51&lt;&gt;"",H51+$I$6,IF(B51&lt;&gt;"",B51+$I$6,"")),""))</x:f>
      </x:c>
      <x:c r="J51" s="16" t="str">
        <x:f>IF(C51="","",IF(G51="","Choisir un statut",IF(G51="À préparer","Préparer le devis",IF(OR(G51="Accepté",G51="Refusé",G51="Abandonné"),"Clôturé",IF(I51="","Renseigner une date",IF(I51&lt;=$K$6,"À relancer","Planifié"))))))</x:f>
      </x:c>
      <x:c r="K51" s="9"/>
    </x:row>
    <x:row r="52" ht="25" customHeight="1">
      <x:c r="A52" s="17"/>
      <x:c r="B52" s="18"/>
      <x:c r="C52" s="9"/>
      <x:c r="D52" s="17"/>
      <x:c r="E52" s="9"/>
      <x:c r="F52" s="20"/>
      <x:c r="G52" s="9"/>
      <x:c r="H52" s="18"/>
      <x:c r="I52" s="19" t="str">
        <x:f>IF(C52="","",IF(OR(G52="Envoyé",G52="À revoir"),IF(H52&lt;&gt;"",H52+$I$6,IF(B52&lt;&gt;"",B52+$I$6,"")),""))</x:f>
      </x:c>
      <x:c r="J52" s="16" t="str">
        <x:f>IF(C52="","",IF(G52="","Choisir un statut",IF(G52="À préparer","Préparer le devis",IF(OR(G52="Accepté",G52="Refusé",G52="Abandonné"),"Clôturé",IF(I52="","Renseigner une date",IF(I52&lt;=$K$6,"À relancer","Planifié"))))))</x:f>
      </x:c>
      <x:c r="K52" s="9"/>
    </x:row>
    <x:row r="53" ht="25" customHeight="1">
      <x:c r="A53" s="17"/>
      <x:c r="B53" s="18"/>
      <x:c r="C53" s="9"/>
      <x:c r="D53" s="17"/>
      <x:c r="E53" s="9"/>
      <x:c r="F53" s="20"/>
      <x:c r="G53" s="9"/>
      <x:c r="H53" s="18"/>
      <x:c r="I53" s="19" t="str">
        <x:f>IF(C53="","",IF(OR(G53="Envoyé",G53="À revoir"),IF(H53&lt;&gt;"",H53+$I$6,IF(B53&lt;&gt;"",B53+$I$6,"")),""))</x:f>
      </x:c>
      <x:c r="J53" s="16" t="str">
        <x:f>IF(C53="","",IF(G53="","Choisir un statut",IF(G53="À préparer","Préparer le devis",IF(OR(G53="Accepté",G53="Refusé",G53="Abandonné"),"Clôturé",IF(I53="","Renseigner une date",IF(I53&lt;=$K$6,"À relancer","Planifié"))))))</x:f>
      </x:c>
      <x:c r="K53" s="9"/>
    </x:row>
    <x:row r="54" ht="25" customHeight="1">
      <x:c r="A54" s="17"/>
      <x:c r="B54" s="18"/>
      <x:c r="C54" s="9"/>
      <x:c r="D54" s="17"/>
      <x:c r="E54" s="9"/>
      <x:c r="F54" s="20"/>
      <x:c r="G54" s="9"/>
      <x:c r="H54" s="18"/>
      <x:c r="I54" s="19" t="str">
        <x:f>IF(C54="","",IF(OR(G54="Envoyé",G54="À revoir"),IF(H54&lt;&gt;"",H54+$I$6,IF(B54&lt;&gt;"",B54+$I$6,"")),""))</x:f>
      </x:c>
      <x:c r="J54" s="16" t="str">
        <x:f>IF(C54="","",IF(G54="","Choisir un statut",IF(G54="À préparer","Préparer le devis",IF(OR(G54="Accepté",G54="Refusé",G54="Abandonné"),"Clôturé",IF(I54="","Renseigner une date",IF(I54&lt;=$K$6,"À relancer","Planifié"))))))</x:f>
      </x:c>
      <x:c r="K54" s="9"/>
    </x:row>
    <x:row r="55" ht="25" customHeight="1">
      <x:c r="A55" s="17"/>
      <x:c r="B55" s="18"/>
      <x:c r="C55" s="9"/>
      <x:c r="D55" s="17"/>
      <x:c r="E55" s="9"/>
      <x:c r="F55" s="20"/>
      <x:c r="G55" s="9"/>
      <x:c r="H55" s="18"/>
      <x:c r="I55" s="19" t="str">
        <x:f>IF(C55="","",IF(OR(G55="Envoyé",G55="À revoir"),IF(H55&lt;&gt;"",H55+$I$6,IF(B55&lt;&gt;"",B55+$I$6,"")),""))</x:f>
      </x:c>
      <x:c r="J55" s="16" t="str">
        <x:f>IF(C55="","",IF(G55="","Choisir un statut",IF(G55="À préparer","Préparer le devis",IF(OR(G55="Accepté",G55="Refusé",G55="Abandonné"),"Clôturé",IF(I55="","Renseigner une date",IF(I55&lt;=$K$6,"À relancer","Planifié"))))))</x:f>
      </x:c>
      <x:c r="K55" s="9"/>
    </x:row>
    <x:row r="56" ht="25" customHeight="1">
      <x:c r="A56" s="17"/>
      <x:c r="B56" s="18"/>
      <x:c r="C56" s="9"/>
      <x:c r="D56" s="17"/>
      <x:c r="E56" s="9"/>
      <x:c r="F56" s="20"/>
      <x:c r="G56" s="9"/>
      <x:c r="H56" s="18"/>
      <x:c r="I56" s="19" t="str">
        <x:f>IF(C56="","",IF(OR(G56="Envoyé",G56="À revoir"),IF(H56&lt;&gt;"",H56+$I$6,IF(B56&lt;&gt;"",B56+$I$6,"")),""))</x:f>
      </x:c>
      <x:c r="J56" s="16" t="str">
        <x:f>IF(C56="","",IF(G56="","Choisir un statut",IF(G56="À préparer","Préparer le devis",IF(OR(G56="Accepté",G56="Refusé",G56="Abandonné"),"Clôturé",IF(I56="","Renseigner une date",IF(I56&lt;=$K$6,"À relancer","Planifié"))))))</x:f>
      </x:c>
      <x:c r="K56" s="9"/>
    </x:row>
    <x:row r="57" ht="25" customHeight="1">
      <x:c r="A57" s="17"/>
      <x:c r="B57" s="18"/>
      <x:c r="C57" s="9"/>
      <x:c r="D57" s="17"/>
      <x:c r="E57" s="9"/>
      <x:c r="F57" s="20"/>
      <x:c r="G57" s="9"/>
      <x:c r="H57" s="18"/>
      <x:c r="I57" s="19" t="str">
        <x:f>IF(C57="","",IF(OR(G57="Envoyé",G57="À revoir"),IF(H57&lt;&gt;"",H57+$I$6,IF(B57&lt;&gt;"",B57+$I$6,"")),""))</x:f>
      </x:c>
      <x:c r="J57" s="16" t="str">
        <x:f>IF(C57="","",IF(G57="","Choisir un statut",IF(G57="À préparer","Préparer le devis",IF(OR(G57="Accepté",G57="Refusé",G57="Abandonné"),"Clôturé",IF(I57="","Renseigner une date",IF(I57&lt;=$K$6,"À relancer","Planifié"))))))</x:f>
      </x:c>
      <x:c r="K57" s="9"/>
    </x:row>
    <x:row r="58" ht="25" customHeight="1">
      <x:c r="A58" s="17"/>
      <x:c r="B58" s="18"/>
      <x:c r="C58" s="9"/>
      <x:c r="D58" s="17"/>
      <x:c r="E58" s="9"/>
      <x:c r="F58" s="20"/>
      <x:c r="G58" s="9"/>
      <x:c r="H58" s="18"/>
      <x:c r="I58" s="19" t="str">
        <x:f>IF(C58="","",IF(OR(G58="Envoyé",G58="À revoir"),IF(H58&lt;&gt;"",H58+$I$6,IF(B58&lt;&gt;"",B58+$I$6,"")),""))</x:f>
      </x:c>
      <x:c r="J58" s="16" t="str">
        <x:f>IF(C58="","",IF(G58="","Choisir un statut",IF(G58="À préparer","Préparer le devis",IF(OR(G58="Accepté",G58="Refusé",G58="Abandonné"),"Clôturé",IF(I58="","Renseigner une date",IF(I58&lt;=$K$6,"À relancer","Planifié"))))))</x:f>
      </x:c>
      <x:c r="K58" s="9"/>
    </x:row>
    <x:row r="59" ht="25" customHeight="1">
      <x:c r="A59" s="17"/>
      <x:c r="B59" s="18"/>
      <x:c r="C59" s="9"/>
      <x:c r="D59" s="17"/>
      <x:c r="E59" s="9"/>
      <x:c r="F59" s="20"/>
      <x:c r="G59" s="9"/>
      <x:c r="H59" s="18"/>
      <x:c r="I59" s="19" t="str">
        <x:f>IF(C59="","",IF(OR(G59="Envoyé",G59="À revoir"),IF(H59&lt;&gt;"",H59+$I$6,IF(B59&lt;&gt;"",B59+$I$6,"")),""))</x:f>
      </x:c>
      <x:c r="J59" s="16" t="str">
        <x:f>IF(C59="","",IF(G59="","Choisir un statut",IF(G59="À préparer","Préparer le devis",IF(OR(G59="Accepté",G59="Refusé",G59="Abandonné"),"Clôturé",IF(I59="","Renseigner une date",IF(I59&lt;=$K$6,"À relancer","Planifié"))))))</x:f>
      </x:c>
      <x:c r="K59" s="9"/>
    </x:row>
    <x:row r="60" ht="25" customHeight="1">
      <x:c r="A60" s="17"/>
      <x:c r="B60" s="18"/>
      <x:c r="C60" s="9"/>
      <x:c r="D60" s="17"/>
      <x:c r="E60" s="9"/>
      <x:c r="F60" s="20"/>
      <x:c r="G60" s="9"/>
      <x:c r="H60" s="18"/>
      <x:c r="I60" s="19" t="str">
        <x:f>IF(C60="","",IF(OR(G60="Envoyé",G60="À revoir"),IF(H60&lt;&gt;"",H60+$I$6,IF(B60&lt;&gt;"",B60+$I$6,"")),""))</x:f>
      </x:c>
      <x:c r="J60" s="16" t="str">
        <x:f>IF(C60="","",IF(G60="","Choisir un statut",IF(G60="À préparer","Préparer le devis",IF(OR(G60="Accepté",G60="Refusé",G60="Abandonné"),"Clôturé",IF(I60="","Renseigner une date",IF(I60&lt;=$K$6,"À relancer","Planifié"))))))</x:f>
      </x:c>
      <x:c r="K60" s="9"/>
    </x:row>
    <x:row r="61" ht="25" customHeight="1">
      <x:c r="A61" s="17"/>
      <x:c r="B61" s="18"/>
      <x:c r="C61" s="9"/>
      <x:c r="D61" s="17"/>
      <x:c r="E61" s="9"/>
      <x:c r="F61" s="20"/>
      <x:c r="G61" s="9"/>
      <x:c r="H61" s="18"/>
      <x:c r="I61" s="19" t="str">
        <x:f>IF(C61="","",IF(OR(G61="Envoyé",G61="À revoir"),IF(H61&lt;&gt;"",H61+$I$6,IF(B61&lt;&gt;"",B61+$I$6,"")),""))</x:f>
      </x:c>
      <x:c r="J61" s="16" t="str">
        <x:f>IF(C61="","",IF(G61="","Choisir un statut",IF(G61="À préparer","Préparer le devis",IF(OR(G61="Accepté",G61="Refusé",G61="Abandonné"),"Clôturé",IF(I61="","Renseigner une date",IF(I61&lt;=$K$6,"À relancer","Planifié"))))))</x:f>
      </x:c>
      <x:c r="K61" s="9"/>
    </x:row>
    <x:row r="62" ht="25" customHeight="1">
      <x:c r="A62" s="17"/>
      <x:c r="B62" s="18"/>
      <x:c r="C62" s="9"/>
      <x:c r="D62" s="17"/>
      <x:c r="E62" s="9"/>
      <x:c r="F62" s="20"/>
      <x:c r="G62" s="9"/>
      <x:c r="H62" s="18"/>
      <x:c r="I62" s="19" t="str">
        <x:f>IF(C62="","",IF(OR(G62="Envoyé",G62="À revoir"),IF(H62&lt;&gt;"",H62+$I$6,IF(B62&lt;&gt;"",B62+$I$6,"")),""))</x:f>
      </x:c>
      <x:c r="J62" s="16" t="str">
        <x:f>IF(C62="","",IF(G62="","Choisir un statut",IF(G62="À préparer","Préparer le devis",IF(OR(G62="Accepté",G62="Refusé",G62="Abandonné"),"Clôturé",IF(I62="","Renseigner une date",IF(I62&lt;=$K$6,"À relancer","Planifié"))))))</x:f>
      </x:c>
      <x:c r="K62" s="9"/>
    </x:row>
    <x:row r="63" ht="25" customHeight="1">
      <x:c r="A63" s="17"/>
      <x:c r="B63" s="18"/>
      <x:c r="C63" s="9"/>
      <x:c r="D63" s="17"/>
      <x:c r="E63" s="9"/>
      <x:c r="F63" s="20"/>
      <x:c r="G63" s="9"/>
      <x:c r="H63" s="18"/>
      <x:c r="I63" s="19" t="str">
        <x:f>IF(C63="","",IF(OR(G63="Envoyé",G63="À revoir"),IF(H63&lt;&gt;"",H63+$I$6,IF(B63&lt;&gt;"",B63+$I$6,"")),""))</x:f>
      </x:c>
      <x:c r="J63" s="16" t="str">
        <x:f>IF(C63="","",IF(G63="","Choisir un statut",IF(G63="À préparer","Préparer le devis",IF(OR(G63="Accepté",G63="Refusé",G63="Abandonné"),"Clôturé",IF(I63="","Renseigner une date",IF(I63&lt;=$K$6,"À relancer","Planifié"))))))</x:f>
      </x:c>
      <x:c r="K63" s="9"/>
    </x:row>
    <x:row r="64" ht="25" customHeight="1">
      <x:c r="A64" s="17"/>
      <x:c r="B64" s="18"/>
      <x:c r="C64" s="9"/>
      <x:c r="D64" s="17"/>
      <x:c r="E64" s="9"/>
      <x:c r="F64" s="20"/>
      <x:c r="G64" s="9"/>
      <x:c r="H64" s="18"/>
      <x:c r="I64" s="19" t="str">
        <x:f>IF(C64="","",IF(OR(G64="Envoyé",G64="À revoir"),IF(H64&lt;&gt;"",H64+$I$6,IF(B64&lt;&gt;"",B64+$I$6,"")),""))</x:f>
      </x:c>
      <x:c r="J64" s="16" t="str">
        <x:f>IF(C64="","",IF(G64="","Choisir un statut",IF(G64="À préparer","Préparer le devis",IF(OR(G64="Accepté",G64="Refusé",G64="Abandonné"),"Clôturé",IF(I64="","Renseigner une date",IF(I64&lt;=$K$6,"À relancer","Planifié"))))))</x:f>
      </x:c>
      <x:c r="K64" s="9"/>
    </x:row>
    <x:row r="65" ht="25" customHeight="1">
      <x:c r="A65" s="17"/>
      <x:c r="B65" s="18"/>
      <x:c r="C65" s="9"/>
      <x:c r="D65" s="17"/>
      <x:c r="E65" s="9"/>
      <x:c r="F65" s="20"/>
      <x:c r="G65" s="9"/>
      <x:c r="H65" s="18"/>
      <x:c r="I65" s="19" t="str">
        <x:f>IF(C65="","",IF(OR(G65="Envoyé",G65="À revoir"),IF(H65&lt;&gt;"",H65+$I$6,IF(B65&lt;&gt;"",B65+$I$6,"")),""))</x:f>
      </x:c>
      <x:c r="J65" s="16" t="str">
        <x:f>IF(C65="","",IF(G65="","Choisir un statut",IF(G65="À préparer","Préparer le devis",IF(OR(G65="Accepté",G65="Refusé",G65="Abandonné"),"Clôturé",IF(I65="","Renseigner une date",IF(I65&lt;=$K$6,"À relancer","Planifié"))))))</x:f>
      </x:c>
      <x:c r="K65" s="9"/>
    </x:row>
    <x:row r="66" ht="25" customHeight="1">
      <x:c r="A66" s="17"/>
      <x:c r="B66" s="18"/>
      <x:c r="C66" s="9"/>
      <x:c r="D66" s="17"/>
      <x:c r="E66" s="9"/>
      <x:c r="F66" s="20"/>
      <x:c r="G66" s="9"/>
      <x:c r="H66" s="18"/>
      <x:c r="I66" s="19" t="str">
        <x:f>IF(C66="","",IF(OR(G66="Envoyé",G66="À revoir"),IF(H66&lt;&gt;"",H66+$I$6,IF(B66&lt;&gt;"",B66+$I$6,"")),""))</x:f>
      </x:c>
      <x:c r="J66" s="16" t="str">
        <x:f>IF(C66="","",IF(G66="","Choisir un statut",IF(G66="À préparer","Préparer le devis",IF(OR(G66="Accepté",G66="Refusé",G66="Abandonné"),"Clôturé",IF(I66="","Renseigner une date",IF(I66&lt;=$K$6,"À relancer","Planifié"))))))</x:f>
      </x:c>
      <x:c r="K66" s="9"/>
    </x:row>
    <x:row r="67" ht="25" customHeight="1">
      <x:c r="A67" s="17"/>
      <x:c r="B67" s="18"/>
      <x:c r="C67" s="9"/>
      <x:c r="D67" s="17"/>
      <x:c r="E67" s="9"/>
      <x:c r="F67" s="20"/>
      <x:c r="G67" s="9"/>
      <x:c r="H67" s="18"/>
      <x:c r="I67" s="19" t="str">
        <x:f>IF(C67="","",IF(OR(G67="Envoyé",G67="À revoir"),IF(H67&lt;&gt;"",H67+$I$6,IF(B67&lt;&gt;"",B67+$I$6,"")),""))</x:f>
      </x:c>
      <x:c r="J67" s="16" t="str">
        <x:f>IF(C67="","",IF(G67="","Choisir un statut",IF(G67="À préparer","Préparer le devis",IF(OR(G67="Accepté",G67="Refusé",G67="Abandonné"),"Clôturé",IF(I67="","Renseigner une date",IF(I67&lt;=$K$6,"À relancer","Planifié"))))))</x:f>
      </x:c>
      <x:c r="K67" s="9"/>
    </x:row>
    <x:row r="68" ht="25" customHeight="1">
      <x:c r="A68" s="17"/>
      <x:c r="B68" s="18"/>
      <x:c r="C68" s="9"/>
      <x:c r="D68" s="17"/>
      <x:c r="E68" s="9"/>
      <x:c r="F68" s="20"/>
      <x:c r="G68" s="9"/>
      <x:c r="H68" s="18"/>
      <x:c r="I68" s="19" t="str">
        <x:f>IF(C68="","",IF(OR(G68="Envoyé",G68="À revoir"),IF(H68&lt;&gt;"",H68+$I$6,IF(B68&lt;&gt;"",B68+$I$6,"")),""))</x:f>
      </x:c>
      <x:c r="J68" s="16" t="str">
        <x:f>IF(C68="","",IF(G68="","Choisir un statut",IF(G68="À préparer","Préparer le devis",IF(OR(G68="Accepté",G68="Refusé",G68="Abandonné"),"Clôturé",IF(I68="","Renseigner une date",IF(I68&lt;=$K$6,"À relancer","Planifié"))))))</x:f>
      </x:c>
      <x:c r="K68" s="9"/>
    </x:row>
    <x:row r="69" ht="25" customHeight="1">
      <x:c r="A69" s="17"/>
      <x:c r="B69" s="18"/>
      <x:c r="C69" s="9"/>
      <x:c r="D69" s="17"/>
      <x:c r="E69" s="9"/>
      <x:c r="F69" s="20"/>
      <x:c r="G69" s="9"/>
      <x:c r="H69" s="18"/>
      <x:c r="I69" s="19" t="str">
        <x:f>IF(C69="","",IF(OR(G69="Envoyé",G69="À revoir"),IF(H69&lt;&gt;"",H69+$I$6,IF(B69&lt;&gt;"",B69+$I$6,"")),""))</x:f>
      </x:c>
      <x:c r="J69" s="16" t="str">
        <x:f>IF(C69="","",IF(G69="","Choisir un statut",IF(G69="À préparer","Préparer le devis",IF(OR(G69="Accepté",G69="Refusé",G69="Abandonné"),"Clôturé",IF(I69="","Renseigner une date",IF(I69&lt;=$K$6,"À relancer","Planifié"))))))</x:f>
      </x:c>
      <x:c r="K69" s="9"/>
    </x:row>
    <x:row r="70" ht="25" customHeight="1">
      <x:c r="A70" s="17"/>
      <x:c r="B70" s="18"/>
      <x:c r="C70" s="9"/>
      <x:c r="D70" s="17"/>
      <x:c r="E70" s="9"/>
      <x:c r="F70" s="20"/>
      <x:c r="G70" s="9"/>
      <x:c r="H70" s="18"/>
      <x:c r="I70" s="19" t="str">
        <x:f>IF(C70="","",IF(OR(G70="Envoyé",G70="À revoir"),IF(H70&lt;&gt;"",H70+$I$6,IF(B70&lt;&gt;"",B70+$I$6,"")),""))</x:f>
      </x:c>
      <x:c r="J70" s="16" t="str">
        <x:f>IF(C70="","",IF(G70="","Choisir un statut",IF(G70="À préparer","Préparer le devis",IF(OR(G70="Accepté",G70="Refusé",G70="Abandonné"),"Clôturé",IF(I70="","Renseigner une date",IF(I70&lt;=$K$6,"À relancer","Planifié"))))))</x:f>
      </x:c>
      <x:c r="K70" s="9"/>
    </x:row>
    <x:row r="71" ht="25" customHeight="1">
      <x:c r="A71" s="17"/>
      <x:c r="B71" s="18"/>
      <x:c r="C71" s="9"/>
      <x:c r="D71" s="17"/>
      <x:c r="E71" s="9"/>
      <x:c r="F71" s="20"/>
      <x:c r="G71" s="9"/>
      <x:c r="H71" s="18"/>
      <x:c r="I71" s="19" t="str">
        <x:f>IF(C71="","",IF(OR(G71="Envoyé",G71="À revoir"),IF(H71&lt;&gt;"",H71+$I$6,IF(B71&lt;&gt;"",B71+$I$6,"")),""))</x:f>
      </x:c>
      <x:c r="J71" s="16" t="str">
        <x:f>IF(C71="","",IF(G71="","Choisir un statut",IF(G71="À préparer","Préparer le devis",IF(OR(G71="Accepté",G71="Refusé",G71="Abandonné"),"Clôturé",IF(I71="","Renseigner une date",IF(I71&lt;=$K$6,"À relancer","Planifié"))))))</x:f>
      </x:c>
      <x:c r="K71" s="9"/>
    </x:row>
    <x:row r="72" ht="25" customHeight="1">
      <x:c r="A72" s="17"/>
      <x:c r="B72" s="18"/>
      <x:c r="C72" s="9"/>
      <x:c r="D72" s="17"/>
      <x:c r="E72" s="9"/>
      <x:c r="F72" s="20"/>
      <x:c r="G72" s="9"/>
      <x:c r="H72" s="18"/>
      <x:c r="I72" s="19" t="str">
        <x:f>IF(C72="","",IF(OR(G72="Envoyé",G72="À revoir"),IF(H72&lt;&gt;"",H72+$I$6,IF(B72&lt;&gt;"",B72+$I$6,"")),""))</x:f>
      </x:c>
      <x:c r="J72" s="16" t="str">
        <x:f>IF(C72="","",IF(G72="","Choisir un statut",IF(G72="À préparer","Préparer le devis",IF(OR(G72="Accepté",G72="Refusé",G72="Abandonné"),"Clôturé",IF(I72="","Renseigner une date",IF(I72&lt;=$K$6,"À relancer","Planifié"))))))</x:f>
      </x:c>
      <x:c r="K72" s="9"/>
    </x:row>
    <x:row r="73" ht="25" customHeight="1">
      <x:c r="A73" s="17"/>
      <x:c r="B73" s="18"/>
      <x:c r="C73" s="9"/>
      <x:c r="D73" s="17"/>
      <x:c r="E73" s="9"/>
      <x:c r="F73" s="20"/>
      <x:c r="G73" s="9"/>
      <x:c r="H73" s="18"/>
      <x:c r="I73" s="19" t="str">
        <x:f>IF(C73="","",IF(OR(G73="Envoyé",G73="À revoir"),IF(H73&lt;&gt;"",H73+$I$6,IF(B73&lt;&gt;"",B73+$I$6,"")),""))</x:f>
      </x:c>
      <x:c r="J73" s="16" t="str">
        <x:f>IF(C73="","",IF(G73="","Choisir un statut",IF(G73="À préparer","Préparer le devis",IF(OR(G73="Accepté",G73="Refusé",G73="Abandonné"),"Clôturé",IF(I73="","Renseigner une date",IF(I73&lt;=$K$6,"À relancer","Planifié"))))))</x:f>
      </x:c>
      <x:c r="K73" s="9"/>
    </x:row>
    <x:row r="74" ht="25" customHeight="1">
      <x:c r="A74" s="17"/>
      <x:c r="B74" s="18"/>
      <x:c r="C74" s="9"/>
      <x:c r="D74" s="17"/>
      <x:c r="E74" s="9"/>
      <x:c r="F74" s="20"/>
      <x:c r="G74" s="9"/>
      <x:c r="H74" s="18"/>
      <x:c r="I74" s="19" t="str">
        <x:f>IF(C74="","",IF(OR(G74="Envoyé",G74="À revoir"),IF(H74&lt;&gt;"",H74+$I$6,IF(B74&lt;&gt;"",B74+$I$6,"")),""))</x:f>
      </x:c>
      <x:c r="J74" s="16" t="str">
        <x:f>IF(C74="","",IF(G74="","Choisir un statut",IF(G74="À préparer","Préparer le devis",IF(OR(G74="Accepté",G74="Refusé",G74="Abandonné"),"Clôturé",IF(I74="","Renseigner une date",IF(I74&lt;=$K$6,"À relancer","Planifié"))))))</x:f>
      </x:c>
      <x:c r="K74" s="9"/>
    </x:row>
    <x:row r="75" ht="25" customHeight="1">
      <x:c r="A75" s="17"/>
      <x:c r="B75" s="18"/>
      <x:c r="C75" s="9"/>
      <x:c r="D75" s="17"/>
      <x:c r="E75" s="9"/>
      <x:c r="F75" s="20"/>
      <x:c r="G75" s="9"/>
      <x:c r="H75" s="18"/>
      <x:c r="I75" s="19" t="str">
        <x:f>IF(C75="","",IF(OR(G75="Envoyé",G75="À revoir"),IF(H75&lt;&gt;"",H75+$I$6,IF(B75&lt;&gt;"",B75+$I$6,"")),""))</x:f>
      </x:c>
      <x:c r="J75" s="16" t="str">
        <x:f>IF(C75="","",IF(G75="","Choisir un statut",IF(G75="À préparer","Préparer le devis",IF(OR(G75="Accepté",G75="Refusé",G75="Abandonné"),"Clôturé",IF(I75="","Renseigner une date",IF(I75&lt;=$K$6,"À relancer","Planifié"))))))</x:f>
      </x:c>
      <x:c r="K75" s="9"/>
    </x:row>
    <x:row r="76" ht="25" customHeight="1">
      <x:c r="A76" s="17"/>
      <x:c r="B76" s="18"/>
      <x:c r="C76" s="9"/>
      <x:c r="D76" s="17"/>
      <x:c r="E76" s="9"/>
      <x:c r="F76" s="20"/>
      <x:c r="G76" s="9"/>
      <x:c r="H76" s="18"/>
      <x:c r="I76" s="19" t="str">
        <x:f>IF(C76="","",IF(OR(G76="Envoyé",G76="À revoir"),IF(H76&lt;&gt;"",H76+$I$6,IF(B76&lt;&gt;"",B76+$I$6,"")),""))</x:f>
      </x:c>
      <x:c r="J76" s="16" t="str">
        <x:f>IF(C76="","",IF(G76="","Choisir un statut",IF(G76="À préparer","Préparer le devis",IF(OR(G76="Accepté",G76="Refusé",G76="Abandonné"),"Clôturé",IF(I76="","Renseigner une date",IF(I76&lt;=$K$6,"À relancer","Planifié"))))))</x:f>
      </x:c>
      <x:c r="K76" s="9"/>
    </x:row>
    <x:row r="77" ht="25" customHeight="1">
      <x:c r="A77" s="17"/>
      <x:c r="B77" s="18"/>
      <x:c r="C77" s="9"/>
      <x:c r="D77" s="17"/>
      <x:c r="E77" s="9"/>
      <x:c r="F77" s="20"/>
      <x:c r="G77" s="9"/>
      <x:c r="H77" s="18"/>
      <x:c r="I77" s="19" t="str">
        <x:f>IF(C77="","",IF(OR(G77="Envoyé",G77="À revoir"),IF(H77&lt;&gt;"",H77+$I$6,IF(B77&lt;&gt;"",B77+$I$6,"")),""))</x:f>
      </x:c>
      <x:c r="J77" s="16" t="str">
        <x:f>IF(C77="","",IF(G77="","Choisir un statut",IF(G77="À préparer","Préparer le devis",IF(OR(G77="Accepté",G77="Refusé",G77="Abandonné"),"Clôturé",IF(I77="","Renseigner une date",IF(I77&lt;=$K$6,"À relancer","Planifié"))))))</x:f>
      </x:c>
      <x:c r="K77" s="9"/>
    </x:row>
    <x:row r="78" ht="25" customHeight="1">
      <x:c r="A78" s="17"/>
      <x:c r="B78" s="18"/>
      <x:c r="C78" s="9"/>
      <x:c r="D78" s="17"/>
      <x:c r="E78" s="9"/>
      <x:c r="F78" s="20"/>
      <x:c r="G78" s="9"/>
      <x:c r="H78" s="18"/>
      <x:c r="I78" s="19" t="str">
        <x:f>IF(C78="","",IF(OR(G78="Envoyé",G78="À revoir"),IF(H78&lt;&gt;"",H78+$I$6,IF(B78&lt;&gt;"",B78+$I$6,"")),""))</x:f>
      </x:c>
      <x:c r="J78" s="16" t="str">
        <x:f>IF(C78="","",IF(G78="","Choisir un statut",IF(G78="À préparer","Préparer le devis",IF(OR(G78="Accepté",G78="Refusé",G78="Abandonné"),"Clôturé",IF(I78="","Renseigner une date",IF(I78&lt;=$K$6,"À relancer","Planifié"))))))</x:f>
      </x:c>
      <x:c r="K78" s="9"/>
    </x:row>
    <x:row r="79" ht="25" customHeight="1">
      <x:c r="A79" s="17"/>
      <x:c r="B79" s="18"/>
      <x:c r="C79" s="9"/>
      <x:c r="D79" s="17"/>
      <x:c r="E79" s="9"/>
      <x:c r="F79" s="20"/>
      <x:c r="G79" s="9"/>
      <x:c r="H79" s="18"/>
      <x:c r="I79" s="19" t="str">
        <x:f>IF(C79="","",IF(OR(G79="Envoyé",G79="À revoir"),IF(H79&lt;&gt;"",H79+$I$6,IF(B79&lt;&gt;"",B79+$I$6,"")),""))</x:f>
      </x:c>
      <x:c r="J79" s="16" t="str">
        <x:f>IF(C79="","",IF(G79="","Choisir un statut",IF(G79="À préparer","Préparer le devis",IF(OR(G79="Accepté",G79="Refusé",G79="Abandonné"),"Clôturé",IF(I79="","Renseigner une date",IF(I79&lt;=$K$6,"À relancer","Planifié"))))))</x:f>
      </x:c>
      <x:c r="K79" s="9"/>
    </x:row>
    <x:row r="80" ht="25" customHeight="1">
      <x:c r="A80" s="17"/>
      <x:c r="B80" s="18"/>
      <x:c r="C80" s="9"/>
      <x:c r="D80" s="17"/>
      <x:c r="E80" s="9"/>
      <x:c r="F80" s="20"/>
      <x:c r="G80" s="9"/>
      <x:c r="H80" s="18"/>
      <x:c r="I80" s="19" t="str">
        <x:f>IF(C80="","",IF(OR(G80="Envoyé",G80="À revoir"),IF(H80&lt;&gt;"",H80+$I$6,IF(B80&lt;&gt;"",B80+$I$6,"")),""))</x:f>
      </x:c>
      <x:c r="J80" s="16" t="str">
        <x:f>IF(C80="","",IF(G80="","Choisir un statut",IF(G80="À préparer","Préparer le devis",IF(OR(G80="Accepté",G80="Refusé",G80="Abandonné"),"Clôturé",IF(I80="","Renseigner une date",IF(I80&lt;=$K$6,"À relancer","Planifié"))))))</x:f>
      </x:c>
      <x:c r="K80" s="9"/>
    </x:row>
    <x:row r="81" ht="25" customHeight="1">
      <x:c r="A81" s="17"/>
      <x:c r="B81" s="18"/>
      <x:c r="C81" s="9"/>
      <x:c r="D81" s="17"/>
      <x:c r="E81" s="9"/>
      <x:c r="F81" s="20"/>
      <x:c r="G81" s="9"/>
      <x:c r="H81" s="18"/>
      <x:c r="I81" s="19" t="str">
        <x:f>IF(C81="","",IF(OR(G81="Envoyé",G81="À revoir"),IF(H81&lt;&gt;"",H81+$I$6,IF(B81&lt;&gt;"",B81+$I$6,"")),""))</x:f>
      </x:c>
      <x:c r="J81" s="16" t="str">
        <x:f>IF(C81="","",IF(G81="","Choisir un statut",IF(G81="À préparer","Préparer le devis",IF(OR(G81="Accepté",G81="Refusé",G81="Abandonné"),"Clôturé",IF(I81="","Renseigner une date",IF(I81&lt;=$K$6,"À relancer","Planifié"))))))</x:f>
      </x:c>
      <x:c r="K81" s="9"/>
    </x:row>
    <x:row r="82" ht="25" customHeight="1">
      <x:c r="A82" s="17"/>
      <x:c r="B82" s="18"/>
      <x:c r="C82" s="9"/>
      <x:c r="D82" s="17"/>
      <x:c r="E82" s="9"/>
      <x:c r="F82" s="20"/>
      <x:c r="G82" s="9"/>
      <x:c r="H82" s="18"/>
      <x:c r="I82" s="19" t="str">
        <x:f>IF(C82="","",IF(OR(G82="Envoyé",G82="À revoir"),IF(H82&lt;&gt;"",H82+$I$6,IF(B82&lt;&gt;"",B82+$I$6,"")),""))</x:f>
      </x:c>
      <x:c r="J82" s="16" t="str">
        <x:f>IF(C82="","",IF(G82="","Choisir un statut",IF(G82="À préparer","Préparer le devis",IF(OR(G82="Accepté",G82="Refusé",G82="Abandonné"),"Clôturé",IF(I82="","Renseigner une date",IF(I82&lt;=$K$6,"À relancer","Planifié"))))))</x:f>
      </x:c>
      <x:c r="K82" s="9"/>
    </x:row>
    <x:row r="83" ht="25" customHeight="1">
      <x:c r="A83" s="17"/>
      <x:c r="B83" s="18"/>
      <x:c r="C83" s="9"/>
      <x:c r="D83" s="17"/>
      <x:c r="E83" s="9"/>
      <x:c r="F83" s="20"/>
      <x:c r="G83" s="9"/>
      <x:c r="H83" s="18"/>
      <x:c r="I83" s="19" t="str">
        <x:f>IF(C83="","",IF(OR(G83="Envoyé",G83="À revoir"),IF(H83&lt;&gt;"",H83+$I$6,IF(B83&lt;&gt;"",B83+$I$6,"")),""))</x:f>
      </x:c>
      <x:c r="J83" s="16" t="str">
        <x:f>IF(C83="","",IF(G83="","Choisir un statut",IF(G83="À préparer","Préparer le devis",IF(OR(G83="Accepté",G83="Refusé",G83="Abandonné"),"Clôturé",IF(I83="","Renseigner une date",IF(I83&lt;=$K$6,"À relancer","Planifié"))))))</x:f>
      </x:c>
      <x:c r="K83" s="9"/>
    </x:row>
    <x:row r="84" ht="25" customHeight="1">
      <x:c r="A84" s="17"/>
      <x:c r="B84" s="18"/>
      <x:c r="C84" s="9"/>
      <x:c r="D84" s="17"/>
      <x:c r="E84" s="9"/>
      <x:c r="F84" s="20"/>
      <x:c r="G84" s="9"/>
      <x:c r="H84" s="18"/>
      <x:c r="I84" s="19" t="str">
        <x:f>IF(C84="","",IF(OR(G84="Envoyé",G84="À revoir"),IF(H84&lt;&gt;"",H84+$I$6,IF(B84&lt;&gt;"",B84+$I$6,"")),""))</x:f>
      </x:c>
      <x:c r="J84" s="16" t="str">
        <x:f>IF(C84="","",IF(G84="","Choisir un statut",IF(G84="À préparer","Préparer le devis",IF(OR(G84="Accepté",G84="Refusé",G84="Abandonné"),"Clôturé",IF(I84="","Renseigner une date",IF(I84&lt;=$K$6,"À relancer","Planifié"))))))</x:f>
      </x:c>
      <x:c r="K84" s="9"/>
    </x:row>
    <x:row r="85" ht="25" customHeight="1">
      <x:c r="A85" s="17"/>
      <x:c r="B85" s="18"/>
      <x:c r="C85" s="9"/>
      <x:c r="D85" s="17"/>
      <x:c r="E85" s="9"/>
      <x:c r="F85" s="20"/>
      <x:c r="G85" s="9"/>
      <x:c r="H85" s="18"/>
      <x:c r="I85" s="19" t="str">
        <x:f>IF(C85="","",IF(OR(G85="Envoyé",G85="À revoir"),IF(H85&lt;&gt;"",H85+$I$6,IF(B85&lt;&gt;"",B85+$I$6,"")),""))</x:f>
      </x:c>
      <x:c r="J85" s="16" t="str">
        <x:f>IF(C85="","",IF(G85="","Choisir un statut",IF(G85="À préparer","Préparer le devis",IF(OR(G85="Accepté",G85="Refusé",G85="Abandonné"),"Clôturé",IF(I85="","Renseigner une date",IF(I85&lt;=$K$6,"À relancer","Planifié"))))))</x:f>
      </x:c>
      <x:c r="K85" s="9"/>
    </x:row>
    <x:row r="86" ht="25" customHeight="1">
      <x:c r="A86" s="17"/>
      <x:c r="B86" s="18"/>
      <x:c r="C86" s="9"/>
      <x:c r="D86" s="17"/>
      <x:c r="E86" s="9"/>
      <x:c r="F86" s="20"/>
      <x:c r="G86" s="9"/>
      <x:c r="H86" s="18"/>
      <x:c r="I86" s="19" t="str">
        <x:f>IF(C86="","",IF(OR(G86="Envoyé",G86="À revoir"),IF(H86&lt;&gt;"",H86+$I$6,IF(B86&lt;&gt;"",B86+$I$6,"")),""))</x:f>
      </x:c>
      <x:c r="J86" s="16" t="str">
        <x:f>IF(C86="","",IF(G86="","Choisir un statut",IF(G86="À préparer","Préparer le devis",IF(OR(G86="Accepté",G86="Refusé",G86="Abandonné"),"Clôturé",IF(I86="","Renseigner une date",IF(I86&lt;=$K$6,"À relancer","Planifié"))))))</x:f>
      </x:c>
      <x:c r="K86" s="9"/>
    </x:row>
    <x:row r="87" ht="25" customHeight="1">
      <x:c r="A87" s="17"/>
      <x:c r="B87" s="18"/>
      <x:c r="C87" s="9"/>
      <x:c r="D87" s="17"/>
      <x:c r="E87" s="9"/>
      <x:c r="F87" s="20"/>
      <x:c r="G87" s="9"/>
      <x:c r="H87" s="18"/>
      <x:c r="I87" s="19" t="str">
        <x:f>IF(C87="","",IF(OR(G87="Envoyé",G87="À revoir"),IF(H87&lt;&gt;"",H87+$I$6,IF(B87&lt;&gt;"",B87+$I$6,"")),""))</x:f>
      </x:c>
      <x:c r="J87" s="16" t="str">
        <x:f>IF(C87="","",IF(G87="","Choisir un statut",IF(G87="À préparer","Préparer le devis",IF(OR(G87="Accepté",G87="Refusé",G87="Abandonné"),"Clôturé",IF(I87="","Renseigner une date",IF(I87&lt;=$K$6,"À relancer","Planifié"))))))</x:f>
      </x:c>
      <x:c r="K87" s="9"/>
    </x:row>
    <x:row r="88" ht="25" customHeight="1">
      <x:c r="A88" s="17"/>
      <x:c r="B88" s="18"/>
      <x:c r="C88" s="9"/>
      <x:c r="D88" s="17"/>
      <x:c r="E88" s="9"/>
      <x:c r="F88" s="20"/>
      <x:c r="G88" s="9"/>
      <x:c r="H88" s="18"/>
      <x:c r="I88" s="19" t="str">
        <x:f>IF(C88="","",IF(OR(G88="Envoyé",G88="À revoir"),IF(H88&lt;&gt;"",H88+$I$6,IF(B88&lt;&gt;"",B88+$I$6,"")),""))</x:f>
      </x:c>
      <x:c r="J88" s="16" t="str">
        <x:f>IF(C88="","",IF(G88="","Choisir un statut",IF(G88="À préparer","Préparer le devis",IF(OR(G88="Accepté",G88="Refusé",G88="Abandonné"),"Clôturé",IF(I88="","Renseigner une date",IF(I88&lt;=$K$6,"À relancer","Planifié"))))))</x:f>
      </x:c>
      <x:c r="K88" s="9"/>
    </x:row>
    <x:row r="89" ht="25" customHeight="1">
      <x:c r="A89" s="17"/>
      <x:c r="B89" s="18"/>
      <x:c r="C89" s="9"/>
      <x:c r="D89" s="17"/>
      <x:c r="E89" s="9"/>
      <x:c r="F89" s="20"/>
      <x:c r="G89" s="9"/>
      <x:c r="H89" s="18"/>
      <x:c r="I89" s="19" t="str">
        <x:f>IF(C89="","",IF(OR(G89="Envoyé",G89="À revoir"),IF(H89&lt;&gt;"",H89+$I$6,IF(B89&lt;&gt;"",B89+$I$6,"")),""))</x:f>
      </x:c>
      <x:c r="J89" s="16" t="str">
        <x:f>IF(C89="","",IF(G89="","Choisir un statut",IF(G89="À préparer","Préparer le devis",IF(OR(G89="Accepté",G89="Refusé",G89="Abandonné"),"Clôturé",IF(I89="","Renseigner une date",IF(I89&lt;=$K$6,"À relancer","Planifié"))))))</x:f>
      </x:c>
      <x:c r="K89" s="9"/>
    </x:row>
    <x:row r="90" ht="25" customHeight="1">
      <x:c r="A90" s="17"/>
      <x:c r="B90" s="18"/>
      <x:c r="C90" s="9"/>
      <x:c r="D90" s="17"/>
      <x:c r="E90" s="9"/>
      <x:c r="F90" s="20"/>
      <x:c r="G90" s="9"/>
      <x:c r="H90" s="18"/>
      <x:c r="I90" s="19" t="str">
        <x:f>IF(C90="","",IF(OR(G90="Envoyé",G90="À revoir"),IF(H90&lt;&gt;"",H90+$I$6,IF(B90&lt;&gt;"",B90+$I$6,"")),""))</x:f>
      </x:c>
      <x:c r="J90" s="16" t="str">
        <x:f>IF(C90="","",IF(G90="","Choisir un statut",IF(G90="À préparer","Préparer le devis",IF(OR(G90="Accepté",G90="Refusé",G90="Abandonné"),"Clôturé",IF(I90="","Renseigner une date",IF(I90&lt;=$K$6,"À relancer","Planifié"))))))</x:f>
      </x:c>
      <x:c r="K90" s="9"/>
    </x:row>
    <x:row r="91" ht="25" customHeight="1">
      <x:c r="A91" s="17"/>
      <x:c r="B91" s="18"/>
      <x:c r="C91" s="9"/>
      <x:c r="D91" s="17"/>
      <x:c r="E91" s="9"/>
      <x:c r="F91" s="20"/>
      <x:c r="G91" s="9"/>
      <x:c r="H91" s="18"/>
      <x:c r="I91" s="19" t="str">
        <x:f>IF(C91="","",IF(OR(G91="Envoyé",G91="À revoir"),IF(H91&lt;&gt;"",H91+$I$6,IF(B91&lt;&gt;"",B91+$I$6,"")),""))</x:f>
      </x:c>
      <x:c r="J91" s="16" t="str">
        <x:f>IF(C91="","",IF(G91="","Choisir un statut",IF(G91="À préparer","Préparer le devis",IF(OR(G91="Accepté",G91="Refusé",G91="Abandonné"),"Clôturé",IF(I91="","Renseigner une date",IF(I91&lt;=$K$6,"À relancer","Planifié"))))))</x:f>
      </x:c>
      <x:c r="K91" s="9"/>
    </x:row>
    <x:row r="92" ht="25" customHeight="1">
      <x:c r="A92" s="17"/>
      <x:c r="B92" s="18"/>
      <x:c r="C92" s="9"/>
      <x:c r="D92" s="17"/>
      <x:c r="E92" s="9"/>
      <x:c r="F92" s="20"/>
      <x:c r="G92" s="9"/>
      <x:c r="H92" s="18"/>
      <x:c r="I92" s="19" t="str">
        <x:f>IF(C92="","",IF(OR(G92="Envoyé",G92="À revoir"),IF(H92&lt;&gt;"",H92+$I$6,IF(B92&lt;&gt;"",B92+$I$6,"")),""))</x:f>
      </x:c>
      <x:c r="J92" s="16" t="str">
        <x:f>IF(C92="","",IF(G92="","Choisir un statut",IF(G92="À préparer","Préparer le devis",IF(OR(G92="Accepté",G92="Refusé",G92="Abandonné"),"Clôturé",IF(I92="","Renseigner une date",IF(I92&lt;=$K$6,"À relancer","Planifié"))))))</x:f>
      </x:c>
      <x:c r="K92" s="9"/>
    </x:row>
    <x:row r="93" ht="25" customHeight="1">
      <x:c r="A93" s="17"/>
      <x:c r="B93" s="18"/>
      <x:c r="C93" s="9"/>
      <x:c r="D93" s="17"/>
      <x:c r="E93" s="9"/>
      <x:c r="F93" s="20"/>
      <x:c r="G93" s="9"/>
      <x:c r="H93" s="18"/>
      <x:c r="I93" s="19" t="str">
        <x:f>IF(C93="","",IF(OR(G93="Envoyé",G93="À revoir"),IF(H93&lt;&gt;"",H93+$I$6,IF(B93&lt;&gt;"",B93+$I$6,"")),""))</x:f>
      </x:c>
      <x:c r="J93" s="16" t="str">
        <x:f>IF(C93="","",IF(G93="","Choisir un statut",IF(G93="À préparer","Préparer le devis",IF(OR(G93="Accepté",G93="Refusé",G93="Abandonné"),"Clôturé",IF(I93="","Renseigner une date",IF(I93&lt;=$K$6,"À relancer","Planifié"))))))</x:f>
      </x:c>
      <x:c r="K93" s="9"/>
    </x:row>
    <x:row r="94" ht="25" customHeight="1">
      <x:c r="A94" s="17"/>
      <x:c r="B94" s="18"/>
      <x:c r="C94" s="9"/>
      <x:c r="D94" s="17"/>
      <x:c r="E94" s="9"/>
      <x:c r="F94" s="20"/>
      <x:c r="G94" s="9"/>
      <x:c r="H94" s="18"/>
      <x:c r="I94" s="19" t="str">
        <x:f>IF(C94="","",IF(OR(G94="Envoyé",G94="À revoir"),IF(H94&lt;&gt;"",H94+$I$6,IF(B94&lt;&gt;"",B94+$I$6,"")),""))</x:f>
      </x:c>
      <x:c r="J94" s="16" t="str">
        <x:f>IF(C94="","",IF(G94="","Choisir un statut",IF(G94="À préparer","Préparer le devis",IF(OR(G94="Accepté",G94="Refusé",G94="Abandonné"),"Clôturé",IF(I94="","Renseigner une date",IF(I94&lt;=$K$6,"À relancer","Planifié"))))))</x:f>
      </x:c>
      <x:c r="K94" s="9"/>
    </x:row>
    <x:row r="95" ht="25" customHeight="1">
      <x:c r="A95" s="17"/>
      <x:c r="B95" s="18"/>
      <x:c r="C95" s="9"/>
      <x:c r="D95" s="17"/>
      <x:c r="E95" s="9"/>
      <x:c r="F95" s="20"/>
      <x:c r="G95" s="9"/>
      <x:c r="H95" s="18"/>
      <x:c r="I95" s="19" t="str">
        <x:f>IF(C95="","",IF(OR(G95="Envoyé",G95="À revoir"),IF(H95&lt;&gt;"",H95+$I$6,IF(B95&lt;&gt;"",B95+$I$6,"")),""))</x:f>
      </x:c>
      <x:c r="J95" s="16" t="str">
        <x:f>IF(C95="","",IF(G95="","Choisir un statut",IF(G95="À préparer","Préparer le devis",IF(OR(G95="Accepté",G95="Refusé",G95="Abandonné"),"Clôturé",IF(I95="","Renseigner une date",IF(I95&lt;=$K$6,"À relancer","Planifié"))))))</x:f>
      </x:c>
      <x:c r="K95" s="9"/>
    </x:row>
    <x:row r="96" ht="25" customHeight="1">
      <x:c r="A96" s="17"/>
      <x:c r="B96" s="18"/>
      <x:c r="C96" s="9"/>
      <x:c r="D96" s="17"/>
      <x:c r="E96" s="9"/>
      <x:c r="F96" s="20"/>
      <x:c r="G96" s="9"/>
      <x:c r="H96" s="18"/>
      <x:c r="I96" s="19" t="str">
        <x:f>IF(C96="","",IF(OR(G96="Envoyé",G96="À revoir"),IF(H96&lt;&gt;"",H96+$I$6,IF(B96&lt;&gt;"",B96+$I$6,"")),""))</x:f>
      </x:c>
      <x:c r="J96" s="16" t="str">
        <x:f>IF(C96="","",IF(G96="","Choisir un statut",IF(G96="À préparer","Préparer le devis",IF(OR(G96="Accepté",G96="Refusé",G96="Abandonné"),"Clôturé",IF(I96="","Renseigner une date",IF(I96&lt;=$K$6,"À relancer","Planifié"))))))</x:f>
      </x:c>
      <x:c r="K96" s="9"/>
    </x:row>
    <x:row r="97" ht="25" customHeight="1">
      <x:c r="A97" s="17"/>
      <x:c r="B97" s="18"/>
      <x:c r="C97" s="9"/>
      <x:c r="D97" s="17"/>
      <x:c r="E97" s="9"/>
      <x:c r="F97" s="20"/>
      <x:c r="G97" s="9"/>
      <x:c r="H97" s="18"/>
      <x:c r="I97" s="19" t="str">
        <x:f>IF(C97="","",IF(OR(G97="Envoyé",G97="À revoir"),IF(H97&lt;&gt;"",H97+$I$6,IF(B97&lt;&gt;"",B97+$I$6,"")),""))</x:f>
      </x:c>
      <x:c r="J97" s="16" t="str">
        <x:f>IF(C97="","",IF(G97="","Choisir un statut",IF(G97="À préparer","Préparer le devis",IF(OR(G97="Accepté",G97="Refusé",G97="Abandonné"),"Clôturé",IF(I97="","Renseigner une date",IF(I97&lt;=$K$6,"À relancer","Planifié"))))))</x:f>
      </x:c>
      <x:c r="K97" s="9"/>
    </x:row>
    <x:row r="98" ht="25" customHeight="1">
      <x:c r="A98" s="17"/>
      <x:c r="B98" s="18"/>
      <x:c r="C98" s="9"/>
      <x:c r="D98" s="17"/>
      <x:c r="E98" s="9"/>
      <x:c r="F98" s="20"/>
      <x:c r="G98" s="9"/>
      <x:c r="H98" s="18"/>
      <x:c r="I98" s="19" t="str">
        <x:f>IF(C98="","",IF(OR(G98="Envoyé",G98="À revoir"),IF(H98&lt;&gt;"",H98+$I$6,IF(B98&lt;&gt;"",B98+$I$6,"")),""))</x:f>
      </x:c>
      <x:c r="J98" s="16" t="str">
        <x:f>IF(C98="","",IF(G98="","Choisir un statut",IF(G98="À préparer","Préparer le devis",IF(OR(G98="Accepté",G98="Refusé",G98="Abandonné"),"Clôturé",IF(I98="","Renseigner une date",IF(I98&lt;=$K$6,"À relancer","Planifié"))))))</x:f>
      </x:c>
      <x:c r="K98" s="9"/>
    </x:row>
    <x:row r="99" ht="25" customHeight="1">
      <x:c r="A99" s="17"/>
      <x:c r="B99" s="18"/>
      <x:c r="C99" s="9"/>
      <x:c r="D99" s="17"/>
      <x:c r="E99" s="9"/>
      <x:c r="F99" s="20"/>
      <x:c r="G99" s="9"/>
      <x:c r="H99" s="18"/>
      <x:c r="I99" s="19" t="str">
        <x:f>IF(C99="","",IF(OR(G99="Envoyé",G99="À revoir"),IF(H99&lt;&gt;"",H99+$I$6,IF(B99&lt;&gt;"",B99+$I$6,"")),""))</x:f>
      </x:c>
      <x:c r="J99" s="16" t="str">
        <x:f>IF(C99="","",IF(G99="","Choisir un statut",IF(G99="À préparer","Préparer le devis",IF(OR(G99="Accepté",G99="Refusé",G99="Abandonné"),"Clôturé",IF(I99="","Renseigner une date",IF(I99&lt;=$K$6,"À relancer","Planifié"))))))</x:f>
      </x:c>
      <x:c r="K99" s="9"/>
    </x:row>
    <x:row r="100" ht="25" customHeight="1">
      <x:c r="A100" s="17"/>
      <x:c r="B100" s="18"/>
      <x:c r="C100" s="9"/>
      <x:c r="D100" s="17"/>
      <x:c r="E100" s="9"/>
      <x:c r="F100" s="20"/>
      <x:c r="G100" s="9"/>
      <x:c r="H100" s="18"/>
      <x:c r="I100" s="19" t="str">
        <x:f>IF(C100="","",IF(OR(G100="Envoyé",G100="À revoir"),IF(H100&lt;&gt;"",H100+$I$6,IF(B100&lt;&gt;"",B100+$I$6,"")),""))</x:f>
      </x:c>
      <x:c r="J100" s="16" t="str">
        <x:f>IF(C100="","",IF(G100="","Choisir un statut",IF(G100="À préparer","Préparer le devis",IF(OR(G100="Accepté",G100="Refusé",G100="Abandonné"),"Clôturé",IF(I100="","Renseigner une date",IF(I100&lt;=$K$6,"À relancer","Planifié"))))))</x:f>
      </x:c>
      <x:c r="K100" s="9"/>
    </x:row>
    <x:row r="101" ht="25" customHeight="1">
      <x:c r="A101" s="17"/>
      <x:c r="B101" s="18"/>
      <x:c r="C101" s="9"/>
      <x:c r="D101" s="17"/>
      <x:c r="E101" s="9"/>
      <x:c r="F101" s="20"/>
      <x:c r="G101" s="9"/>
      <x:c r="H101" s="18"/>
      <x:c r="I101" s="19" t="str">
        <x:f>IF(C101="","",IF(OR(G101="Envoyé",G101="À revoir"),IF(H101&lt;&gt;"",H101+$I$6,IF(B101&lt;&gt;"",B101+$I$6,"")),""))</x:f>
      </x:c>
      <x:c r="J101" s="16" t="str">
        <x:f>IF(C101="","",IF(G101="","Choisir un statut",IF(G101="À préparer","Préparer le devis",IF(OR(G101="Accepté",G101="Refusé",G101="Abandonné"),"Clôturé",IF(I101="","Renseigner une date",IF(I101&lt;=$K$6,"À relancer","Planifié"))))))</x:f>
      </x:c>
      <x:c r="K101" s="9"/>
    </x:row>
    <x:row r="102" ht="25" customHeight="1">
      <x:c r="A102" s="17"/>
      <x:c r="B102" s="18"/>
      <x:c r="C102" s="9"/>
      <x:c r="D102" s="17"/>
      <x:c r="E102" s="9"/>
      <x:c r="F102" s="20"/>
      <x:c r="G102" s="9"/>
      <x:c r="H102" s="18"/>
      <x:c r="I102" s="19" t="str">
        <x:f>IF(C102="","",IF(OR(G102="Envoyé",G102="À revoir"),IF(H102&lt;&gt;"",H102+$I$6,IF(B102&lt;&gt;"",B102+$I$6,"")),""))</x:f>
      </x:c>
      <x:c r="J102" s="16" t="str">
        <x:f>IF(C102="","",IF(G102="","Choisir un statut",IF(G102="À préparer","Préparer le devis",IF(OR(G102="Accepté",G102="Refusé",G102="Abandonné"),"Clôturé",IF(I102="","Renseigner une date",IF(I102&lt;=$K$6,"À relancer","Planifié"))))))</x:f>
      </x:c>
      <x:c r="K102" s="9"/>
    </x:row>
    <x:row r="103" ht="25" customHeight="1">
      <x:c r="A103" s="17"/>
      <x:c r="B103" s="18"/>
      <x:c r="C103" s="9"/>
      <x:c r="D103" s="17"/>
      <x:c r="E103" s="9"/>
      <x:c r="F103" s="20"/>
      <x:c r="G103" s="9"/>
      <x:c r="H103" s="18"/>
      <x:c r="I103" s="19" t="str">
        <x:f>IF(C103="","",IF(OR(G103="Envoyé",G103="À revoir"),IF(H103&lt;&gt;"",H103+$I$6,IF(B103&lt;&gt;"",B103+$I$6,"")),""))</x:f>
      </x:c>
      <x:c r="J103" s="16" t="str">
        <x:f>IF(C103="","",IF(G103="","Choisir un statut",IF(G103="À préparer","Préparer le devis",IF(OR(G103="Accepté",G103="Refusé",G103="Abandonné"),"Clôturé",IF(I103="","Renseigner une date",IF(I103&lt;=$K$6,"À relancer","Planifié"))))))</x:f>
      </x:c>
      <x:c r="K103" s="9"/>
    </x:row>
    <x:row r="104" ht="25" customHeight="1">
      <x:c r="A104" s="17"/>
      <x:c r="B104" s="18"/>
      <x:c r="C104" s="9"/>
      <x:c r="D104" s="17"/>
      <x:c r="E104" s="9"/>
      <x:c r="F104" s="20"/>
      <x:c r="G104" s="9"/>
      <x:c r="H104" s="18"/>
      <x:c r="I104" s="19" t="str">
        <x:f>IF(C104="","",IF(OR(G104="Envoyé",G104="À revoir"),IF(H104&lt;&gt;"",H104+$I$6,IF(B104&lt;&gt;"",B104+$I$6,"")),""))</x:f>
      </x:c>
      <x:c r="J104" s="16" t="str">
        <x:f>IF(C104="","",IF(G104="","Choisir un statut",IF(G104="À préparer","Préparer le devis",IF(OR(G104="Accepté",G104="Refusé",G104="Abandonné"),"Clôturé",IF(I104="","Renseigner une date",IF(I104&lt;=$K$6,"À relancer","Planifié"))))))</x:f>
      </x:c>
      <x:c r="K104" s="9"/>
    </x:row>
    <x:row r="105" ht="25" customHeight="1">
      <x:c r="A105" s="17"/>
      <x:c r="B105" s="18"/>
      <x:c r="C105" s="9"/>
      <x:c r="D105" s="17"/>
      <x:c r="E105" s="9"/>
      <x:c r="F105" s="20"/>
      <x:c r="G105" s="9"/>
      <x:c r="H105" s="18"/>
      <x:c r="I105" s="19" t="str">
        <x:f>IF(C105="","",IF(OR(G105="Envoyé",G105="À revoir"),IF(H105&lt;&gt;"",H105+$I$6,IF(B105&lt;&gt;"",B105+$I$6,"")),""))</x:f>
      </x:c>
      <x:c r="J105" s="16" t="str">
        <x:f>IF(C105="","",IF(G105="","Choisir un statut",IF(G105="À préparer","Préparer le devis",IF(OR(G105="Accepté",G105="Refusé",G105="Abandonné"),"Clôturé",IF(I105="","Renseigner une date",IF(I105&lt;=$K$6,"À relancer","Planifié"))))))</x:f>
      </x:c>
      <x:c r="K105" s="9"/>
    </x:row>
    <x:row r="106" ht="25" customHeight="1">
      <x:c r="A106" s="17"/>
      <x:c r="B106" s="18"/>
      <x:c r="C106" s="9"/>
      <x:c r="D106" s="17"/>
      <x:c r="E106" s="9"/>
      <x:c r="F106" s="20"/>
      <x:c r="G106" s="9"/>
      <x:c r="H106" s="18"/>
      <x:c r="I106" s="19" t="str">
        <x:f>IF(C106="","",IF(OR(G106="Envoyé",G106="À revoir"),IF(H106&lt;&gt;"",H106+$I$6,IF(B106&lt;&gt;"",B106+$I$6,"")),""))</x:f>
      </x:c>
      <x:c r="J106" s="16" t="str">
        <x:f>IF(C106="","",IF(G106="","Choisir un statut",IF(G106="À préparer","Préparer le devis",IF(OR(G106="Accepté",G106="Refusé",G106="Abandonné"),"Clôturé",IF(I106="","Renseigner une date",IF(I106&lt;=$K$6,"À relancer","Planifié"))))))</x:f>
      </x:c>
      <x:c r="K106" s="9"/>
    </x:row>
    <x:row r="107" ht="25" customHeight="1">
      <x:c r="A107" s="17"/>
      <x:c r="B107" s="18"/>
      <x:c r="C107" s="9"/>
      <x:c r="D107" s="17"/>
      <x:c r="E107" s="9"/>
      <x:c r="F107" s="20"/>
      <x:c r="G107" s="9"/>
      <x:c r="H107" s="18"/>
      <x:c r="I107" s="19" t="str">
        <x:f>IF(C107="","",IF(OR(G107="Envoyé",G107="À revoir"),IF(H107&lt;&gt;"",H107+$I$6,IF(B107&lt;&gt;"",B107+$I$6,"")),""))</x:f>
      </x:c>
      <x:c r="J107" s="16" t="str">
        <x:f>IF(C107="","",IF(G107="","Choisir un statut",IF(G107="À préparer","Préparer le devis",IF(OR(G107="Accepté",G107="Refusé",G107="Abandonné"),"Clôturé",IF(I107="","Renseigner une date",IF(I107&lt;=$K$6,"À relancer","Planifié"))))))</x:f>
      </x:c>
      <x:c r="K107" s="9"/>
    </x:row>
    <x:row r="108" ht="25" customHeight="1">
      <x:c r="A108" s="17"/>
      <x:c r="B108" s="18"/>
      <x:c r="C108" s="9"/>
      <x:c r="D108" s="17"/>
      <x:c r="E108" s="9"/>
      <x:c r="F108" s="20"/>
      <x:c r="G108" s="9"/>
      <x:c r="H108" s="18"/>
      <x:c r="I108" s="19" t="str">
        <x:f>IF(C108="","",IF(OR(G108="Envoyé",G108="À revoir"),IF(H108&lt;&gt;"",H108+$I$6,IF(B108&lt;&gt;"",B108+$I$6,"")),""))</x:f>
      </x:c>
      <x:c r="J108" s="16" t="str">
        <x:f>IF(C108="","",IF(G108="","Choisir un statut",IF(G108="À préparer","Préparer le devis",IF(OR(G108="Accepté",G108="Refusé",G108="Abandonné"),"Clôturé",IF(I108="","Renseigner une date",IF(I108&lt;=$K$6,"À relancer","Planifié"))))))</x:f>
      </x:c>
      <x:c r="K108" s="9"/>
    </x:row>
    <x:row r="109" ht="25" customHeight="1">
      <x:c r="A109" s="17"/>
      <x:c r="B109" s="18"/>
      <x:c r="C109" s="9"/>
      <x:c r="D109" s="17"/>
      <x:c r="E109" s="9"/>
      <x:c r="F109" s="20"/>
      <x:c r="G109" s="9"/>
      <x:c r="H109" s="18"/>
      <x:c r="I109" s="19" t="str">
        <x:f>IF(C109="","",IF(OR(G109="Envoyé",G109="À revoir"),IF(H109&lt;&gt;"",H109+$I$6,IF(B109&lt;&gt;"",B109+$I$6,"")),""))</x:f>
      </x:c>
      <x:c r="J109" s="16" t="str">
        <x:f>IF(C109="","",IF(G109="","Choisir un statut",IF(G109="À préparer","Préparer le devis",IF(OR(G109="Accepté",G109="Refusé",G109="Abandonné"),"Clôturé",IF(I109="","Renseigner une date",IF(I109&lt;=$K$6,"À relancer","Planifié"))))))</x:f>
      </x:c>
      <x:c r="K109" s="9"/>
    </x:row>
    <x:row r="110" ht="25" customHeight="1">
      <x:c r="A110" s="17"/>
      <x:c r="B110" s="18"/>
      <x:c r="C110" s="9"/>
      <x:c r="D110" s="17"/>
      <x:c r="E110" s="9"/>
      <x:c r="F110" s="20"/>
      <x:c r="G110" s="9"/>
      <x:c r="H110" s="18"/>
      <x:c r="I110" s="19" t="str">
        <x:f>IF(C110="","",IF(OR(G110="Envoyé",G110="À revoir"),IF(H110&lt;&gt;"",H110+$I$6,IF(B110&lt;&gt;"",B110+$I$6,"")),""))</x:f>
      </x:c>
      <x:c r="J110" s="16" t="str">
        <x:f>IF(C110="","",IF(G110="","Choisir un statut",IF(G110="À préparer","Préparer le devis",IF(OR(G110="Accepté",G110="Refusé",G110="Abandonné"),"Clôturé",IF(I110="","Renseigner une date",IF(I110&lt;=$K$6,"À relancer","Planifié"))))))</x:f>
      </x:c>
      <x:c r="K110" s="9"/>
    </x:row>
    <x:row r="111" ht="25" customHeight="1">
      <x:c r="A111" s="17"/>
      <x:c r="B111" s="18"/>
      <x:c r="C111" s="9"/>
      <x:c r="D111" s="17"/>
      <x:c r="E111" s="9"/>
      <x:c r="F111" s="20"/>
      <x:c r="G111" s="9"/>
      <x:c r="H111" s="18"/>
      <x:c r="I111" s="19" t="str">
        <x:f>IF(C111="","",IF(OR(G111="Envoyé",G111="À revoir"),IF(H111&lt;&gt;"",H111+$I$6,IF(B111&lt;&gt;"",B111+$I$6,"")),""))</x:f>
      </x:c>
      <x:c r="J111" s="16" t="str">
        <x:f>IF(C111="","",IF(G111="","Choisir un statut",IF(G111="À préparer","Préparer le devis",IF(OR(G111="Accepté",G111="Refusé",G111="Abandonné"),"Clôturé",IF(I111="","Renseigner une date",IF(I111&lt;=$K$6,"À relancer","Planifié"))))))</x:f>
      </x:c>
      <x:c r="K111" s="9"/>
    </x:row>
    <x:row r="112" ht="25" customHeight="1">
      <x:c r="A112" s="17"/>
      <x:c r="B112" s="18"/>
      <x:c r="C112" s="9"/>
      <x:c r="D112" s="17"/>
      <x:c r="E112" s="9"/>
      <x:c r="F112" s="20"/>
      <x:c r="G112" s="9"/>
      <x:c r="H112" s="18"/>
      <x:c r="I112" s="19" t="str">
        <x:f>IF(C112="","",IF(OR(G112="Envoyé",G112="À revoir"),IF(H112&lt;&gt;"",H112+$I$6,IF(B112&lt;&gt;"",B112+$I$6,"")),""))</x:f>
      </x:c>
      <x:c r="J112" s="16" t="str">
        <x:f>IF(C112="","",IF(G112="","Choisir un statut",IF(G112="À préparer","Préparer le devis",IF(OR(G112="Accepté",G112="Refusé",G112="Abandonné"),"Clôturé",IF(I112="","Renseigner une date",IF(I112&lt;=$K$6,"À relancer","Planifié"))))))</x:f>
      </x:c>
      <x:c r="K112" s="9"/>
    </x:row>
    <x:row r="113" ht="25" customHeight="1">
      <x:c r="A113" s="17"/>
      <x:c r="B113" s="18"/>
      <x:c r="C113" s="9"/>
      <x:c r="D113" s="17"/>
      <x:c r="E113" s="9"/>
      <x:c r="F113" s="20"/>
      <x:c r="G113" s="9"/>
      <x:c r="H113" s="18"/>
      <x:c r="I113" s="19" t="str">
        <x:f>IF(C113="","",IF(OR(G113="Envoyé",G113="À revoir"),IF(H113&lt;&gt;"",H113+$I$6,IF(B113&lt;&gt;"",B113+$I$6,"")),""))</x:f>
      </x:c>
      <x:c r="J113" s="16" t="str">
        <x:f>IF(C113="","",IF(G113="","Choisir un statut",IF(G113="À préparer","Préparer le devis",IF(OR(G113="Accepté",G113="Refusé",G113="Abandonné"),"Clôturé",IF(I113="","Renseigner une date",IF(I113&lt;=$K$6,"À relancer","Planifié"))))))</x:f>
      </x:c>
      <x:c r="K113" s="9"/>
    </x:row>
    <x:row r="114" ht="25" customHeight="1">
      <x:c r="A114" s="17"/>
      <x:c r="B114" s="18"/>
      <x:c r="C114" s="9"/>
      <x:c r="D114" s="17"/>
      <x:c r="E114" s="9"/>
      <x:c r="F114" s="20"/>
      <x:c r="G114" s="9"/>
      <x:c r="H114" s="18"/>
      <x:c r="I114" s="19" t="str">
        <x:f>IF(C114="","",IF(OR(G114="Envoyé",G114="À revoir"),IF(H114&lt;&gt;"",H114+$I$6,IF(B114&lt;&gt;"",B114+$I$6,"")),""))</x:f>
      </x:c>
      <x:c r="J114" s="16" t="str">
        <x:f>IF(C114="","",IF(G114="","Choisir un statut",IF(G114="À préparer","Préparer le devis",IF(OR(G114="Accepté",G114="Refusé",G114="Abandonné"),"Clôturé",IF(I114="","Renseigner une date",IF(I114&lt;=$K$6,"À relancer","Planifié"))))))</x:f>
      </x:c>
      <x:c r="K114" s="9"/>
    </x:row>
    <x:row r="115" ht="25" customHeight="1">
      <x:c r="A115" s="17"/>
      <x:c r="B115" s="18"/>
      <x:c r="C115" s="9"/>
      <x:c r="D115" s="17"/>
      <x:c r="E115" s="9"/>
      <x:c r="F115" s="20"/>
      <x:c r="G115" s="9"/>
      <x:c r="H115" s="18"/>
      <x:c r="I115" s="19" t="str">
        <x:f>IF(C115="","",IF(OR(G115="Envoyé",G115="À revoir"),IF(H115&lt;&gt;"",H115+$I$6,IF(B115&lt;&gt;"",B115+$I$6,"")),""))</x:f>
      </x:c>
      <x:c r="J115" s="16" t="str">
        <x:f>IF(C115="","",IF(G115="","Choisir un statut",IF(G115="À préparer","Préparer le devis",IF(OR(G115="Accepté",G115="Refusé",G115="Abandonné"),"Clôturé",IF(I115="","Renseigner une date",IF(I115&lt;=$K$6,"À relancer","Planifié"))))))</x:f>
      </x:c>
      <x:c r="K115" s="9"/>
    </x:row>
    <x:row r="116" ht="25" customHeight="1">
      <x:c r="A116" s="17"/>
      <x:c r="B116" s="18"/>
      <x:c r="C116" s="9"/>
      <x:c r="D116" s="17"/>
      <x:c r="E116" s="9"/>
      <x:c r="F116" s="20"/>
      <x:c r="G116" s="9"/>
      <x:c r="H116" s="18"/>
      <x:c r="I116" s="19" t="str">
        <x:f>IF(C116="","",IF(OR(G116="Envoyé",G116="À revoir"),IF(H116&lt;&gt;"",H116+$I$6,IF(B116&lt;&gt;"",B116+$I$6,"")),""))</x:f>
      </x:c>
      <x:c r="J116" s="16" t="str">
        <x:f>IF(C116="","",IF(G116="","Choisir un statut",IF(G116="À préparer","Préparer le devis",IF(OR(G116="Accepté",G116="Refusé",G116="Abandonné"),"Clôturé",IF(I116="","Renseigner une date",IF(I116&lt;=$K$6,"À relancer","Planifié"))))))</x:f>
      </x:c>
      <x:c r="K116" s="9"/>
    </x:row>
    <x:row r="117" ht="25" customHeight="1">
      <x:c r="A117" s="17"/>
      <x:c r="B117" s="18"/>
      <x:c r="C117" s="9"/>
      <x:c r="D117" s="17"/>
      <x:c r="E117" s="9"/>
      <x:c r="F117" s="20"/>
      <x:c r="G117" s="9"/>
      <x:c r="H117" s="18"/>
      <x:c r="I117" s="19" t="str">
        <x:f>IF(C117="","",IF(OR(G117="Envoyé",G117="À revoir"),IF(H117&lt;&gt;"",H117+$I$6,IF(B117&lt;&gt;"",B117+$I$6,"")),""))</x:f>
      </x:c>
      <x:c r="J117" s="16" t="str">
        <x:f>IF(C117="","",IF(G117="","Choisir un statut",IF(G117="À préparer","Préparer le devis",IF(OR(G117="Accepté",G117="Refusé",G117="Abandonné"),"Clôturé",IF(I117="","Renseigner une date",IF(I117&lt;=$K$6,"À relancer","Planifié"))))))</x:f>
      </x:c>
      <x:c r="K117" s="9"/>
    </x:row>
    <x:row r="118" ht="25" customHeight="1">
      <x:c r="A118" s="17"/>
      <x:c r="B118" s="18"/>
      <x:c r="C118" s="9"/>
      <x:c r="D118" s="17"/>
      <x:c r="E118" s="9"/>
      <x:c r="F118" s="20"/>
      <x:c r="G118" s="9"/>
      <x:c r="H118" s="18"/>
      <x:c r="I118" s="19" t="str">
        <x:f>IF(C118="","",IF(OR(G118="Envoyé",G118="À revoir"),IF(H118&lt;&gt;"",H118+$I$6,IF(B118&lt;&gt;"",B118+$I$6,"")),""))</x:f>
      </x:c>
      <x:c r="J118" s="16" t="str">
        <x:f>IF(C118="","",IF(G118="","Choisir un statut",IF(G118="À préparer","Préparer le devis",IF(OR(G118="Accepté",G118="Refusé",G118="Abandonné"),"Clôturé",IF(I118="","Renseigner une date",IF(I118&lt;=$K$6,"À relancer","Planifié"))))))</x:f>
      </x:c>
      <x:c r="K118" s="9"/>
    </x:row>
    <x:row r="119" ht="25" customHeight="1">
      <x:c r="A119" s="17"/>
      <x:c r="B119" s="18"/>
      <x:c r="C119" s="9"/>
      <x:c r="D119" s="17"/>
      <x:c r="E119" s="9"/>
      <x:c r="F119" s="20"/>
      <x:c r="G119" s="9"/>
      <x:c r="H119" s="18"/>
      <x:c r="I119" s="19" t="str">
        <x:f>IF(C119="","",IF(OR(G119="Envoyé",G119="À revoir"),IF(H119&lt;&gt;"",H119+$I$6,IF(B119&lt;&gt;"",B119+$I$6,"")),""))</x:f>
      </x:c>
      <x:c r="J119" s="16" t="str">
        <x:f>IF(C119="","",IF(G119="","Choisir un statut",IF(G119="À préparer","Préparer le devis",IF(OR(G119="Accepté",G119="Refusé",G119="Abandonné"),"Clôturé",IF(I119="","Renseigner une date",IF(I119&lt;=$K$6,"À relancer","Planifié"))))))</x:f>
      </x:c>
      <x:c r="K119" s="9"/>
    </x:row>
    <x:row r="120" ht="25" customHeight="1">
      <x:c r="A120" s="17"/>
      <x:c r="B120" s="18"/>
      <x:c r="C120" s="9"/>
      <x:c r="D120" s="17"/>
      <x:c r="E120" s="9"/>
      <x:c r="F120" s="20"/>
      <x:c r="G120" s="9"/>
      <x:c r="H120" s="18"/>
      <x:c r="I120" s="19" t="str">
        <x:f>IF(C120="","",IF(OR(G120="Envoyé",G120="À revoir"),IF(H120&lt;&gt;"",H120+$I$6,IF(B120&lt;&gt;"",B120+$I$6,"")),""))</x:f>
      </x:c>
      <x:c r="J120" s="16" t="str">
        <x:f>IF(C120="","",IF(G120="","Choisir un statut",IF(G120="À préparer","Préparer le devis",IF(OR(G120="Accepté",G120="Refusé",G120="Abandonné"),"Clôturé",IF(I120="","Renseigner une date",IF(I120&lt;=$K$6,"À relancer","Planifié"))))))</x:f>
      </x:c>
      <x:c r="K120" s="9"/>
    </x:row>
    <x:row r="121" ht="25" customHeight="1">
      <x:c r="A121" s="17"/>
      <x:c r="B121" s="18"/>
      <x:c r="C121" s="9"/>
      <x:c r="D121" s="17"/>
      <x:c r="E121" s="9"/>
      <x:c r="F121" s="20"/>
      <x:c r="G121" s="9"/>
      <x:c r="H121" s="18"/>
      <x:c r="I121" s="19" t="str">
        <x:f>IF(C121="","",IF(OR(G121="Envoyé",G121="À revoir"),IF(H121&lt;&gt;"",H121+$I$6,IF(B121&lt;&gt;"",B121+$I$6,"")),""))</x:f>
      </x:c>
      <x:c r="J121" s="16" t="str">
        <x:f>IF(C121="","",IF(G121="","Choisir un statut",IF(G121="À préparer","Préparer le devis",IF(OR(G121="Accepté",G121="Refusé",G121="Abandonné"),"Clôturé",IF(I121="","Renseigner une date",IF(I121&lt;=$K$6,"À relancer","Planifié"))))))</x:f>
      </x:c>
      <x:c r="K121" s="9"/>
    </x:row>
    <x:row r="122" ht="25" customHeight="1">
      <x:c r="A122" s="17"/>
      <x:c r="B122" s="18"/>
      <x:c r="C122" s="9"/>
      <x:c r="D122" s="17"/>
      <x:c r="E122" s="9"/>
      <x:c r="F122" s="20"/>
      <x:c r="G122" s="9"/>
      <x:c r="H122" s="18"/>
      <x:c r="I122" s="19" t="str">
        <x:f>IF(C122="","",IF(OR(G122="Envoyé",G122="À revoir"),IF(H122&lt;&gt;"",H122+$I$6,IF(B122&lt;&gt;"",B122+$I$6,"")),""))</x:f>
      </x:c>
      <x:c r="J122" s="16" t="str">
        <x:f>IF(C122="","",IF(G122="","Choisir un statut",IF(G122="À préparer","Préparer le devis",IF(OR(G122="Accepté",G122="Refusé",G122="Abandonné"),"Clôturé",IF(I122="","Renseigner une date",IF(I122&lt;=$K$6,"À relancer","Planifié"))))))</x:f>
      </x:c>
      <x:c r="K122" s="9"/>
    </x:row>
    <x:row r="123" ht="25" customHeight="1">
      <x:c r="A123" s="17"/>
      <x:c r="B123" s="18"/>
      <x:c r="C123" s="9"/>
      <x:c r="D123" s="17"/>
      <x:c r="E123" s="9"/>
      <x:c r="F123" s="20"/>
      <x:c r="G123" s="9"/>
      <x:c r="H123" s="18"/>
      <x:c r="I123" s="19" t="str">
        <x:f>IF(C123="","",IF(OR(G123="Envoyé",G123="À revoir"),IF(H123&lt;&gt;"",H123+$I$6,IF(B123&lt;&gt;"",B123+$I$6,"")),""))</x:f>
      </x:c>
      <x:c r="J123" s="16" t="str">
        <x:f>IF(C123="","",IF(G123="","Choisir un statut",IF(G123="À préparer","Préparer le devis",IF(OR(G123="Accepté",G123="Refusé",G123="Abandonné"),"Clôturé",IF(I123="","Renseigner une date",IF(I123&lt;=$K$6,"À relancer","Planifié"))))))</x:f>
      </x:c>
      <x:c r="K123" s="9"/>
    </x:row>
    <x:row r="124" ht="25" customHeight="1">
      <x:c r="A124" s="17"/>
      <x:c r="B124" s="18"/>
      <x:c r="C124" s="9"/>
      <x:c r="D124" s="17"/>
      <x:c r="E124" s="9"/>
      <x:c r="F124" s="20"/>
      <x:c r="G124" s="9"/>
      <x:c r="H124" s="18"/>
      <x:c r="I124" s="19" t="str">
        <x:f>IF(C124="","",IF(OR(G124="Envoyé",G124="À revoir"),IF(H124&lt;&gt;"",H124+$I$6,IF(B124&lt;&gt;"",B124+$I$6,"")),""))</x:f>
      </x:c>
      <x:c r="J124" s="16" t="str">
        <x:f>IF(C124="","",IF(G124="","Choisir un statut",IF(G124="À préparer","Préparer le devis",IF(OR(G124="Accepté",G124="Refusé",G124="Abandonné"),"Clôturé",IF(I124="","Renseigner une date",IF(I124&lt;=$K$6,"À relancer","Planifié"))))))</x:f>
      </x:c>
      <x:c r="K124" s="9"/>
    </x:row>
    <x:row r="125" ht="25" customHeight="1">
      <x:c r="A125" s="17"/>
      <x:c r="B125" s="18"/>
      <x:c r="C125" s="9"/>
      <x:c r="D125" s="17"/>
      <x:c r="E125" s="9"/>
      <x:c r="F125" s="20"/>
      <x:c r="G125" s="9"/>
      <x:c r="H125" s="18"/>
      <x:c r="I125" s="19" t="str">
        <x:f>IF(C125="","",IF(OR(G125="Envoyé",G125="À revoir"),IF(H125&lt;&gt;"",H125+$I$6,IF(B125&lt;&gt;"",B125+$I$6,"")),""))</x:f>
      </x:c>
      <x:c r="J125" s="16" t="str">
        <x:f>IF(C125="","",IF(G125="","Choisir un statut",IF(G125="À préparer","Préparer le devis",IF(OR(G125="Accepté",G125="Refusé",G125="Abandonné"),"Clôturé",IF(I125="","Renseigner une date",IF(I125&lt;=$K$6,"À relancer","Planifié"))))))</x:f>
      </x:c>
      <x:c r="K125" s="9"/>
    </x:row>
    <x:row r="126" ht="25" customHeight="1">
      <x:c r="A126" s="17"/>
      <x:c r="B126" s="18"/>
      <x:c r="C126" s="9"/>
      <x:c r="D126" s="17"/>
      <x:c r="E126" s="9"/>
      <x:c r="F126" s="20"/>
      <x:c r="G126" s="9"/>
      <x:c r="H126" s="18"/>
      <x:c r="I126" s="19" t="str">
        <x:f>IF(C126="","",IF(OR(G126="Envoyé",G126="À revoir"),IF(H126&lt;&gt;"",H126+$I$6,IF(B126&lt;&gt;"",B126+$I$6,"")),""))</x:f>
      </x:c>
      <x:c r="J126" s="16" t="str">
        <x:f>IF(C126="","",IF(G126="","Choisir un statut",IF(G126="À préparer","Préparer le devis",IF(OR(G126="Accepté",G126="Refusé",G126="Abandonné"),"Clôturé",IF(I126="","Renseigner une date",IF(I126&lt;=$K$6,"À relancer","Planifié"))))))</x:f>
      </x:c>
      <x:c r="K126" s="9"/>
    </x:row>
    <x:row r="127" ht="25" customHeight="1">
      <x:c r="A127" s="17"/>
      <x:c r="B127" s="18"/>
      <x:c r="C127" s="9"/>
      <x:c r="D127" s="17"/>
      <x:c r="E127" s="9"/>
      <x:c r="F127" s="20"/>
      <x:c r="G127" s="9"/>
      <x:c r="H127" s="18"/>
      <x:c r="I127" s="19" t="str">
        <x:f>IF(C127="","",IF(OR(G127="Envoyé",G127="À revoir"),IF(H127&lt;&gt;"",H127+$I$6,IF(B127&lt;&gt;"",B127+$I$6,"")),""))</x:f>
      </x:c>
      <x:c r="J127" s="16" t="str">
        <x:f>IF(C127="","",IF(G127="","Choisir un statut",IF(G127="À préparer","Préparer le devis",IF(OR(G127="Accepté",G127="Refusé",G127="Abandonné"),"Clôturé",IF(I127="","Renseigner une date",IF(I127&lt;=$K$6,"À relancer","Planifié"))))))</x:f>
      </x:c>
      <x:c r="K127" s="9"/>
    </x:row>
    <x:row r="128" ht="25" customHeight="1">
      <x:c r="A128" s="17"/>
      <x:c r="B128" s="18"/>
      <x:c r="C128" s="9"/>
      <x:c r="D128" s="17"/>
      <x:c r="E128" s="9"/>
      <x:c r="F128" s="20"/>
      <x:c r="G128" s="9"/>
      <x:c r="H128" s="18"/>
      <x:c r="I128" s="19" t="str">
        <x:f>IF(C128="","",IF(OR(G128="Envoyé",G128="À revoir"),IF(H128&lt;&gt;"",H128+$I$6,IF(B128&lt;&gt;"",B128+$I$6,"")),""))</x:f>
      </x:c>
      <x:c r="J128" s="16" t="str">
        <x:f>IF(C128="","",IF(G128="","Choisir un statut",IF(G128="À préparer","Préparer le devis",IF(OR(G128="Accepté",G128="Refusé",G128="Abandonné"),"Clôturé",IF(I128="","Renseigner une date",IF(I128&lt;=$K$6,"À relancer","Planifié"))))))</x:f>
      </x:c>
      <x:c r="K128" s="9"/>
    </x:row>
    <x:row r="129" ht="25" customHeight="1">
      <x:c r="A129" s="17"/>
      <x:c r="B129" s="18"/>
      <x:c r="C129" s="9"/>
      <x:c r="D129" s="17"/>
      <x:c r="E129" s="9"/>
      <x:c r="F129" s="20"/>
      <x:c r="G129" s="9"/>
      <x:c r="H129" s="18"/>
      <x:c r="I129" s="19" t="str">
        <x:f>IF(C129="","",IF(OR(G129="Envoyé",G129="À revoir"),IF(H129&lt;&gt;"",H129+$I$6,IF(B129&lt;&gt;"",B129+$I$6,"")),""))</x:f>
      </x:c>
      <x:c r="J129" s="16" t="str">
        <x:f>IF(C129="","",IF(G129="","Choisir un statut",IF(G129="À préparer","Préparer le devis",IF(OR(G129="Accepté",G129="Refusé",G129="Abandonné"),"Clôturé",IF(I129="","Renseigner une date",IF(I129&lt;=$K$6,"À relancer","Planifié"))))))</x:f>
      </x:c>
      <x:c r="K129" s="9"/>
    </x:row>
    <x:row r="130" ht="25" customHeight="1">
      <x:c r="A130" s="17"/>
      <x:c r="B130" s="18"/>
      <x:c r="C130" s="9"/>
      <x:c r="D130" s="17"/>
      <x:c r="E130" s="9"/>
      <x:c r="F130" s="20"/>
      <x:c r="G130" s="9"/>
      <x:c r="H130" s="18"/>
      <x:c r="I130" s="19" t="str">
        <x:f>IF(C130="","",IF(OR(G130="Envoyé",G130="À revoir"),IF(H130&lt;&gt;"",H130+$I$6,IF(B130&lt;&gt;"",B130+$I$6,"")),""))</x:f>
      </x:c>
      <x:c r="J130" s="16" t="str">
        <x:f>IF(C130="","",IF(G130="","Choisir un statut",IF(G130="À préparer","Préparer le devis",IF(OR(G130="Accepté",G130="Refusé",G130="Abandonné"),"Clôturé",IF(I130="","Renseigner une date",IF(I130&lt;=$K$6,"À relancer","Planifié"))))))</x:f>
      </x:c>
      <x:c r="K130" s="9"/>
    </x:row>
    <x:row r="131" ht="25" customHeight="1">
      <x:c r="A131" s="17"/>
      <x:c r="B131" s="18"/>
      <x:c r="C131" s="9"/>
      <x:c r="D131" s="17"/>
      <x:c r="E131" s="9"/>
      <x:c r="F131" s="20"/>
      <x:c r="G131" s="9"/>
      <x:c r="H131" s="18"/>
      <x:c r="I131" s="19" t="str">
        <x:f>IF(C131="","",IF(OR(G131="Envoyé",G131="À revoir"),IF(H131&lt;&gt;"",H131+$I$6,IF(B131&lt;&gt;"",B131+$I$6,"")),""))</x:f>
      </x:c>
      <x:c r="J131" s="16" t="str">
        <x:f>IF(C131="","",IF(G131="","Choisir un statut",IF(G131="À préparer","Préparer le devis",IF(OR(G131="Accepté",G131="Refusé",G131="Abandonné"),"Clôturé",IF(I131="","Renseigner une date",IF(I131&lt;=$K$6,"À relancer","Planifié"))))))</x:f>
      </x:c>
      <x:c r="K131" s="9"/>
    </x:row>
    <x:row r="132" ht="25" customHeight="1">
      <x:c r="A132" s="17"/>
      <x:c r="B132" s="18"/>
      <x:c r="C132" s="9"/>
      <x:c r="D132" s="17"/>
      <x:c r="E132" s="9"/>
      <x:c r="F132" s="20"/>
      <x:c r="G132" s="9"/>
      <x:c r="H132" s="18"/>
      <x:c r="I132" s="19" t="str">
        <x:f>IF(C132="","",IF(OR(G132="Envoyé",G132="À revoir"),IF(H132&lt;&gt;"",H132+$I$6,IF(B132&lt;&gt;"",B132+$I$6,"")),""))</x:f>
      </x:c>
      <x:c r="J132" s="16" t="str">
        <x:f>IF(C132="","",IF(G132="","Choisir un statut",IF(G132="À préparer","Préparer le devis",IF(OR(G132="Accepté",G132="Refusé",G132="Abandonné"),"Clôturé",IF(I132="","Renseigner une date",IF(I132&lt;=$K$6,"À relancer","Planifié"))))))</x:f>
      </x:c>
      <x:c r="K132" s="9"/>
    </x:row>
    <x:row r="133" ht="25" customHeight="1">
      <x:c r="A133" s="17"/>
      <x:c r="B133" s="18"/>
      <x:c r="C133" s="9"/>
      <x:c r="D133" s="17"/>
      <x:c r="E133" s="9"/>
      <x:c r="F133" s="20"/>
      <x:c r="G133" s="9"/>
      <x:c r="H133" s="18"/>
      <x:c r="I133" s="19" t="str">
        <x:f>IF(C133="","",IF(OR(G133="Envoyé",G133="À revoir"),IF(H133&lt;&gt;"",H133+$I$6,IF(B133&lt;&gt;"",B133+$I$6,"")),""))</x:f>
      </x:c>
      <x:c r="J133" s="16" t="str">
        <x:f>IF(C133="","",IF(G133="","Choisir un statut",IF(G133="À préparer","Préparer le devis",IF(OR(G133="Accepté",G133="Refusé",G133="Abandonné"),"Clôturé",IF(I133="","Renseigner une date",IF(I133&lt;=$K$6,"À relancer","Planifié"))))))</x:f>
      </x:c>
      <x:c r="K133" s="9"/>
    </x:row>
    <x:row r="134" ht="25" customHeight="1">
      <x:c r="A134" s="17"/>
      <x:c r="B134" s="18"/>
      <x:c r="C134" s="9"/>
      <x:c r="D134" s="17"/>
      <x:c r="E134" s="9"/>
      <x:c r="F134" s="20"/>
      <x:c r="G134" s="9"/>
      <x:c r="H134" s="18"/>
      <x:c r="I134" s="19" t="str">
        <x:f>IF(C134="","",IF(OR(G134="Envoyé",G134="À revoir"),IF(H134&lt;&gt;"",H134+$I$6,IF(B134&lt;&gt;"",B134+$I$6,"")),""))</x:f>
      </x:c>
      <x:c r="J134" s="16" t="str">
        <x:f>IF(C134="","",IF(G134="","Choisir un statut",IF(G134="À préparer","Préparer le devis",IF(OR(G134="Accepté",G134="Refusé",G134="Abandonné"),"Clôturé",IF(I134="","Renseigner une date",IF(I134&lt;=$K$6,"À relancer","Planifié"))))))</x:f>
      </x:c>
      <x:c r="K134" s="9"/>
    </x:row>
    <x:row r="135" ht="25" customHeight="1">
      <x:c r="A135" s="17"/>
      <x:c r="B135" s="18"/>
      <x:c r="C135" s="9"/>
      <x:c r="D135" s="17"/>
      <x:c r="E135" s="9"/>
      <x:c r="F135" s="20"/>
      <x:c r="G135" s="9"/>
      <x:c r="H135" s="18"/>
      <x:c r="I135" s="19" t="str">
        <x:f>IF(C135="","",IF(OR(G135="Envoyé",G135="À revoir"),IF(H135&lt;&gt;"",H135+$I$6,IF(B135&lt;&gt;"",B135+$I$6,"")),""))</x:f>
      </x:c>
      <x:c r="J135" s="16" t="str">
        <x:f>IF(C135="","",IF(G135="","Choisir un statut",IF(G135="À préparer","Préparer le devis",IF(OR(G135="Accepté",G135="Refusé",G135="Abandonné"),"Clôturé",IF(I135="","Renseigner une date",IF(I135&lt;=$K$6,"À relancer","Planifié"))))))</x:f>
      </x:c>
      <x:c r="K135" s="9"/>
    </x:row>
    <x:row r="136" ht="25" customHeight="1">
      <x:c r="A136" s="17"/>
      <x:c r="B136" s="18"/>
      <x:c r="C136" s="9"/>
      <x:c r="D136" s="17"/>
      <x:c r="E136" s="9"/>
      <x:c r="F136" s="20"/>
      <x:c r="G136" s="9"/>
      <x:c r="H136" s="18"/>
      <x:c r="I136" s="19" t="str">
        <x:f>IF(C136="","",IF(OR(G136="Envoyé",G136="À revoir"),IF(H136&lt;&gt;"",H136+$I$6,IF(B136&lt;&gt;"",B136+$I$6,"")),""))</x:f>
      </x:c>
      <x:c r="J136" s="16" t="str">
        <x:f>IF(C136="","",IF(G136="","Choisir un statut",IF(G136="À préparer","Préparer le devis",IF(OR(G136="Accepté",G136="Refusé",G136="Abandonné"),"Clôturé",IF(I136="","Renseigner une date",IF(I136&lt;=$K$6,"À relancer","Planifié"))))))</x:f>
      </x:c>
      <x:c r="K136" s="9"/>
    </x:row>
    <x:row r="137" ht="25" customHeight="1">
      <x:c r="A137" s="17"/>
      <x:c r="B137" s="18"/>
      <x:c r="C137" s="9"/>
      <x:c r="D137" s="17"/>
      <x:c r="E137" s="9"/>
      <x:c r="F137" s="20"/>
      <x:c r="G137" s="9"/>
      <x:c r="H137" s="18"/>
      <x:c r="I137" s="19" t="str">
        <x:f>IF(C137="","",IF(OR(G137="Envoyé",G137="À revoir"),IF(H137&lt;&gt;"",H137+$I$6,IF(B137&lt;&gt;"",B137+$I$6,"")),""))</x:f>
      </x:c>
      <x:c r="J137" s="16" t="str">
        <x:f>IF(C137="","",IF(G137="","Choisir un statut",IF(G137="À préparer","Préparer le devis",IF(OR(G137="Accepté",G137="Refusé",G137="Abandonné"),"Clôturé",IF(I137="","Renseigner une date",IF(I137&lt;=$K$6,"À relancer","Planifié"))))))</x:f>
      </x:c>
      <x:c r="K137" s="9"/>
    </x:row>
    <x:row r="138" ht="25" customHeight="1">
      <x:c r="A138" s="17"/>
      <x:c r="B138" s="18"/>
      <x:c r="C138" s="9"/>
      <x:c r="D138" s="17"/>
      <x:c r="E138" s="9"/>
      <x:c r="F138" s="20"/>
      <x:c r="G138" s="9"/>
      <x:c r="H138" s="18"/>
      <x:c r="I138" s="19" t="str">
        <x:f>IF(C138="","",IF(OR(G138="Envoyé",G138="À revoir"),IF(H138&lt;&gt;"",H138+$I$6,IF(B138&lt;&gt;"",B138+$I$6,"")),""))</x:f>
      </x:c>
      <x:c r="J138" s="16" t="str">
        <x:f>IF(C138="","",IF(G138="","Choisir un statut",IF(G138="À préparer","Préparer le devis",IF(OR(G138="Accepté",G138="Refusé",G138="Abandonné"),"Clôturé",IF(I138="","Renseigner une date",IF(I138&lt;=$K$6,"À relancer","Planifié"))))))</x:f>
      </x:c>
      <x:c r="K138" s="9"/>
    </x:row>
    <x:row r="139" ht="25" customHeight="1">
      <x:c r="A139" s="17"/>
      <x:c r="B139" s="18"/>
      <x:c r="C139" s="9"/>
      <x:c r="D139" s="17"/>
      <x:c r="E139" s="9"/>
      <x:c r="F139" s="20"/>
      <x:c r="G139" s="9"/>
      <x:c r="H139" s="18"/>
      <x:c r="I139" s="19" t="str">
        <x:f>IF(C139="","",IF(OR(G139="Envoyé",G139="À revoir"),IF(H139&lt;&gt;"",H139+$I$6,IF(B139&lt;&gt;"",B139+$I$6,"")),""))</x:f>
      </x:c>
      <x:c r="J139" s="16" t="str">
        <x:f>IF(C139="","",IF(G139="","Choisir un statut",IF(G139="À préparer","Préparer le devis",IF(OR(G139="Accepté",G139="Refusé",G139="Abandonné"),"Clôturé",IF(I139="","Renseigner une date",IF(I139&lt;=$K$6,"À relancer","Planifié"))))))</x:f>
      </x:c>
      <x:c r="K139" s="9"/>
    </x:row>
    <x:row r="140" ht="25" customHeight="1">
      <x:c r="A140" s="17"/>
      <x:c r="B140" s="18"/>
      <x:c r="C140" s="9"/>
      <x:c r="D140" s="17"/>
      <x:c r="E140" s="9"/>
      <x:c r="F140" s="20"/>
      <x:c r="G140" s="9"/>
      <x:c r="H140" s="18"/>
      <x:c r="I140" s="19" t="str">
        <x:f>IF(C140="","",IF(OR(G140="Envoyé",G140="À revoir"),IF(H140&lt;&gt;"",H140+$I$6,IF(B140&lt;&gt;"",B140+$I$6,"")),""))</x:f>
      </x:c>
      <x:c r="J140" s="16" t="str">
        <x:f>IF(C140="","",IF(G140="","Choisir un statut",IF(G140="À préparer","Préparer le devis",IF(OR(G140="Accepté",G140="Refusé",G140="Abandonné"),"Clôturé",IF(I140="","Renseigner une date",IF(I140&lt;=$K$6,"À relancer","Planifié"))))))</x:f>
      </x:c>
      <x:c r="K140" s="9"/>
    </x:row>
    <x:row r="141" ht="25" customHeight="1">
      <x:c r="A141" s="17"/>
      <x:c r="B141" s="18"/>
      <x:c r="C141" s="9"/>
      <x:c r="D141" s="17"/>
      <x:c r="E141" s="9"/>
      <x:c r="F141" s="20"/>
      <x:c r="G141" s="9"/>
      <x:c r="H141" s="18"/>
      <x:c r="I141" s="19" t="str">
        <x:f>IF(C141="","",IF(OR(G141="Envoyé",G141="À revoir"),IF(H141&lt;&gt;"",H141+$I$6,IF(B141&lt;&gt;"",B141+$I$6,"")),""))</x:f>
      </x:c>
      <x:c r="J141" s="16" t="str">
        <x:f>IF(C141="","",IF(G141="","Choisir un statut",IF(G141="À préparer","Préparer le devis",IF(OR(G141="Accepté",G141="Refusé",G141="Abandonné"),"Clôturé",IF(I141="","Renseigner une date",IF(I141&lt;=$K$6,"À relancer","Planifié"))))))</x:f>
      </x:c>
      <x:c r="K141" s="9"/>
    </x:row>
    <x:row r="142" ht="25" customHeight="1">
      <x:c r="A142" s="17"/>
      <x:c r="B142" s="18"/>
      <x:c r="C142" s="9"/>
      <x:c r="D142" s="17"/>
      <x:c r="E142" s="9"/>
      <x:c r="F142" s="20"/>
      <x:c r="G142" s="9"/>
      <x:c r="H142" s="18"/>
      <x:c r="I142" s="19" t="str">
        <x:f>IF(C142="","",IF(OR(G142="Envoyé",G142="À revoir"),IF(H142&lt;&gt;"",H142+$I$6,IF(B142&lt;&gt;"",B142+$I$6,"")),""))</x:f>
      </x:c>
      <x:c r="J142" s="16" t="str">
        <x:f>IF(C142="","",IF(G142="","Choisir un statut",IF(G142="À préparer","Préparer le devis",IF(OR(G142="Accepté",G142="Refusé",G142="Abandonné"),"Clôturé",IF(I142="","Renseigner une date",IF(I142&lt;=$K$6,"À relancer","Planifié"))))))</x:f>
      </x:c>
      <x:c r="K142" s="9"/>
    </x:row>
    <x:row r="143" ht="25" customHeight="1">
      <x:c r="A143" s="17"/>
      <x:c r="B143" s="18"/>
      <x:c r="C143" s="9"/>
      <x:c r="D143" s="17"/>
      <x:c r="E143" s="9"/>
      <x:c r="F143" s="20"/>
      <x:c r="G143" s="9"/>
      <x:c r="H143" s="18"/>
      <x:c r="I143" s="19" t="str">
        <x:f>IF(C143="","",IF(OR(G143="Envoyé",G143="À revoir"),IF(H143&lt;&gt;"",H143+$I$6,IF(B143&lt;&gt;"",B143+$I$6,"")),""))</x:f>
      </x:c>
      <x:c r="J143" s="16" t="str">
        <x:f>IF(C143="","",IF(G143="","Choisir un statut",IF(G143="À préparer","Préparer le devis",IF(OR(G143="Accepté",G143="Refusé",G143="Abandonné"),"Clôturé",IF(I143="","Renseigner une date",IF(I143&lt;=$K$6,"À relancer","Planifié"))))))</x:f>
      </x:c>
      <x:c r="K143" s="9"/>
    </x:row>
    <x:row r="144" ht="25" customHeight="1">
      <x:c r="A144" s="17"/>
      <x:c r="B144" s="18"/>
      <x:c r="C144" s="9"/>
      <x:c r="D144" s="17"/>
      <x:c r="E144" s="9"/>
      <x:c r="F144" s="20"/>
      <x:c r="G144" s="9"/>
      <x:c r="H144" s="18"/>
      <x:c r="I144" s="19" t="str">
        <x:f>IF(C144="","",IF(OR(G144="Envoyé",G144="À revoir"),IF(H144&lt;&gt;"",H144+$I$6,IF(B144&lt;&gt;"",B144+$I$6,"")),""))</x:f>
      </x:c>
      <x:c r="J144" s="16" t="str">
        <x:f>IF(C144="","",IF(G144="","Choisir un statut",IF(G144="À préparer","Préparer le devis",IF(OR(G144="Accepté",G144="Refusé",G144="Abandonné"),"Clôturé",IF(I144="","Renseigner une date",IF(I144&lt;=$K$6,"À relancer","Planifié"))))))</x:f>
      </x:c>
      <x:c r="K144" s="9"/>
    </x:row>
    <x:row r="145" ht="25" customHeight="1">
      <x:c r="A145" s="17"/>
      <x:c r="B145" s="18"/>
      <x:c r="C145" s="9"/>
      <x:c r="D145" s="17"/>
      <x:c r="E145" s="9"/>
      <x:c r="F145" s="20"/>
      <x:c r="G145" s="9"/>
      <x:c r="H145" s="18"/>
      <x:c r="I145" s="19" t="str">
        <x:f>IF(C145="","",IF(OR(G145="Envoyé",G145="À revoir"),IF(H145&lt;&gt;"",H145+$I$6,IF(B145&lt;&gt;"",B145+$I$6,"")),""))</x:f>
      </x:c>
      <x:c r="J145" s="16" t="str">
        <x:f>IF(C145="","",IF(G145="","Choisir un statut",IF(G145="À préparer","Préparer le devis",IF(OR(G145="Accepté",G145="Refusé",G145="Abandonné"),"Clôturé",IF(I145="","Renseigner une date",IF(I145&lt;=$K$6,"À relancer","Planifié"))))))</x:f>
      </x:c>
      <x:c r="K145" s="9"/>
    </x:row>
    <x:row r="146" ht="25" customHeight="1">
      <x:c r="A146" s="17"/>
      <x:c r="B146" s="18"/>
      <x:c r="C146" s="9"/>
      <x:c r="D146" s="17"/>
      <x:c r="E146" s="9"/>
      <x:c r="F146" s="20"/>
      <x:c r="G146" s="9"/>
      <x:c r="H146" s="18"/>
      <x:c r="I146" s="19" t="str">
        <x:f>IF(C146="","",IF(OR(G146="Envoyé",G146="À revoir"),IF(H146&lt;&gt;"",H146+$I$6,IF(B146&lt;&gt;"",B146+$I$6,"")),""))</x:f>
      </x:c>
      <x:c r="J146" s="16" t="str">
        <x:f>IF(C146="","",IF(G146="","Choisir un statut",IF(G146="À préparer","Préparer le devis",IF(OR(G146="Accepté",G146="Refusé",G146="Abandonné"),"Clôturé",IF(I146="","Renseigner une date",IF(I146&lt;=$K$6,"À relancer","Planifié"))))))</x:f>
      </x:c>
      <x:c r="K146" s="9"/>
    </x:row>
    <x:row r="147" ht="25" customHeight="1">
      <x:c r="A147" s="17"/>
      <x:c r="B147" s="18"/>
      <x:c r="C147" s="9"/>
      <x:c r="D147" s="17"/>
      <x:c r="E147" s="9"/>
      <x:c r="F147" s="20"/>
      <x:c r="G147" s="9"/>
      <x:c r="H147" s="18"/>
      <x:c r="I147" s="19" t="str">
        <x:f>IF(C147="","",IF(OR(G147="Envoyé",G147="À revoir"),IF(H147&lt;&gt;"",H147+$I$6,IF(B147&lt;&gt;"",B147+$I$6,"")),""))</x:f>
      </x:c>
      <x:c r="J147" s="16" t="str">
        <x:f>IF(C147="","",IF(G147="","Choisir un statut",IF(G147="À préparer","Préparer le devis",IF(OR(G147="Accepté",G147="Refusé",G147="Abandonné"),"Clôturé",IF(I147="","Renseigner une date",IF(I147&lt;=$K$6,"À relancer","Planifié"))))))</x:f>
      </x:c>
      <x:c r="K147" s="9"/>
    </x:row>
    <x:row r="148" ht="25" customHeight="1">
      <x:c r="A148" s="17"/>
      <x:c r="B148" s="18"/>
      <x:c r="C148" s="9"/>
      <x:c r="D148" s="17"/>
      <x:c r="E148" s="9"/>
      <x:c r="F148" s="20"/>
      <x:c r="G148" s="9"/>
      <x:c r="H148" s="18"/>
      <x:c r="I148" s="19" t="str">
        <x:f>IF(C148="","",IF(OR(G148="Envoyé",G148="À revoir"),IF(H148&lt;&gt;"",H148+$I$6,IF(B148&lt;&gt;"",B148+$I$6,"")),""))</x:f>
      </x:c>
      <x:c r="J148" s="16" t="str">
        <x:f>IF(C148="","",IF(G148="","Choisir un statut",IF(G148="À préparer","Préparer le devis",IF(OR(G148="Accepté",G148="Refusé",G148="Abandonné"),"Clôturé",IF(I148="","Renseigner une date",IF(I148&lt;=$K$6,"À relancer","Planifié"))))))</x:f>
      </x:c>
      <x:c r="K148" s="9"/>
    </x:row>
    <x:row r="149" ht="25" customHeight="1">
      <x:c r="A149" s="17"/>
      <x:c r="B149" s="18"/>
      <x:c r="C149" s="9"/>
      <x:c r="D149" s="17"/>
      <x:c r="E149" s="9"/>
      <x:c r="F149" s="20"/>
      <x:c r="G149" s="9"/>
      <x:c r="H149" s="18"/>
      <x:c r="I149" s="19" t="str">
        <x:f>IF(C149="","",IF(OR(G149="Envoyé",G149="À revoir"),IF(H149&lt;&gt;"",H149+$I$6,IF(B149&lt;&gt;"",B149+$I$6,"")),""))</x:f>
      </x:c>
      <x:c r="J149" s="16" t="str">
        <x:f>IF(C149="","",IF(G149="","Choisir un statut",IF(G149="À préparer","Préparer le devis",IF(OR(G149="Accepté",G149="Refusé",G149="Abandonné"),"Clôturé",IF(I149="","Renseigner une date",IF(I149&lt;=$K$6,"À relancer","Planifié"))))))</x:f>
      </x:c>
      <x:c r="K149" s="9"/>
    </x:row>
    <x:row r="150" ht="25" customHeight="1">
      <x:c r="A150" s="17"/>
      <x:c r="B150" s="18"/>
      <x:c r="C150" s="9"/>
      <x:c r="D150" s="17"/>
      <x:c r="E150" s="9"/>
      <x:c r="F150" s="20"/>
      <x:c r="G150" s="9"/>
      <x:c r="H150" s="18"/>
      <x:c r="I150" s="19" t="str">
        <x:f>IF(C150="","",IF(OR(G150="Envoyé",G150="À revoir"),IF(H150&lt;&gt;"",H150+$I$6,IF(B150&lt;&gt;"",B150+$I$6,"")),""))</x:f>
      </x:c>
      <x:c r="J150" s="16" t="str">
        <x:f>IF(C150="","",IF(G150="","Choisir un statut",IF(G150="À préparer","Préparer le devis",IF(OR(G150="Accepté",G150="Refusé",G150="Abandonné"),"Clôturé",IF(I150="","Renseigner une date",IF(I150&lt;=$K$6,"À relancer","Planifié"))))))</x:f>
      </x:c>
      <x:c r="K150" s="9"/>
    </x:row>
    <x:row r="151" ht="25" customHeight="1">
      <x:c r="A151" s="17"/>
      <x:c r="B151" s="18"/>
      <x:c r="C151" s="9"/>
      <x:c r="D151" s="17"/>
      <x:c r="E151" s="9"/>
      <x:c r="F151" s="20"/>
      <x:c r="G151" s="9"/>
      <x:c r="H151" s="18"/>
      <x:c r="I151" s="19" t="str">
        <x:f>IF(C151="","",IF(OR(G151="Envoyé",G151="À revoir"),IF(H151&lt;&gt;"",H151+$I$6,IF(B151&lt;&gt;"",B151+$I$6,"")),""))</x:f>
      </x:c>
      <x:c r="J151" s="16" t="str">
        <x:f>IF(C151="","",IF(G151="","Choisir un statut",IF(G151="À préparer","Préparer le devis",IF(OR(G151="Accepté",G151="Refusé",G151="Abandonné"),"Clôturé",IF(I151="","Renseigner une date",IF(I151&lt;=$K$6,"À relancer","Planifié"))))))</x:f>
      </x:c>
      <x:c r="K151" s="9"/>
    </x:row>
    <x:row r="152" ht="25" customHeight="1">
      <x:c r="A152" s="17"/>
      <x:c r="B152" s="18"/>
      <x:c r="C152" s="9"/>
      <x:c r="D152" s="17"/>
      <x:c r="E152" s="9"/>
      <x:c r="F152" s="20"/>
      <x:c r="G152" s="9"/>
      <x:c r="H152" s="18"/>
      <x:c r="I152" s="19" t="str">
        <x:f>IF(C152="","",IF(OR(G152="Envoyé",G152="À revoir"),IF(H152&lt;&gt;"",H152+$I$6,IF(B152&lt;&gt;"",B152+$I$6,"")),""))</x:f>
      </x:c>
      <x:c r="J152" s="16" t="str">
        <x:f>IF(C152="","",IF(G152="","Choisir un statut",IF(G152="À préparer","Préparer le devis",IF(OR(G152="Accepté",G152="Refusé",G152="Abandonné"),"Clôturé",IF(I152="","Renseigner une date",IF(I152&lt;=$K$6,"À relancer","Planifié"))))))</x:f>
      </x:c>
      <x:c r="K152" s="9"/>
    </x:row>
    <x:row r="153" ht="25" customHeight="1">
      <x:c r="A153" s="17"/>
      <x:c r="B153" s="18"/>
      <x:c r="C153" s="9"/>
      <x:c r="D153" s="17"/>
      <x:c r="E153" s="9"/>
      <x:c r="F153" s="20"/>
      <x:c r="G153" s="9"/>
      <x:c r="H153" s="18"/>
      <x:c r="I153" s="19" t="str">
        <x:f>IF(C153="","",IF(OR(G153="Envoyé",G153="À revoir"),IF(H153&lt;&gt;"",H153+$I$6,IF(B153&lt;&gt;"",B153+$I$6,"")),""))</x:f>
      </x:c>
      <x:c r="J153" s="16" t="str">
        <x:f>IF(C153="","",IF(G153="","Choisir un statut",IF(G153="À préparer","Préparer le devis",IF(OR(G153="Accepté",G153="Refusé",G153="Abandonné"),"Clôturé",IF(I153="","Renseigner une date",IF(I153&lt;=$K$6,"À relancer","Planifié"))))))</x:f>
      </x:c>
      <x:c r="K153" s="9"/>
    </x:row>
    <x:row r="154" ht="25" customHeight="1">
      <x:c r="A154" s="17"/>
      <x:c r="B154" s="18"/>
      <x:c r="C154" s="9"/>
      <x:c r="D154" s="17"/>
      <x:c r="E154" s="9"/>
      <x:c r="F154" s="20"/>
      <x:c r="G154" s="9"/>
      <x:c r="H154" s="18"/>
      <x:c r="I154" s="19" t="str">
        <x:f>IF(C154="","",IF(OR(G154="Envoyé",G154="À revoir"),IF(H154&lt;&gt;"",H154+$I$6,IF(B154&lt;&gt;"",B154+$I$6,"")),""))</x:f>
      </x:c>
      <x:c r="J154" s="16" t="str">
        <x:f>IF(C154="","",IF(G154="","Choisir un statut",IF(G154="À préparer","Préparer le devis",IF(OR(G154="Accepté",G154="Refusé",G154="Abandonné"),"Clôturé",IF(I154="","Renseigner une date",IF(I154&lt;=$K$6,"À relancer","Planifié"))))))</x:f>
      </x:c>
      <x:c r="K154" s="9"/>
    </x:row>
    <x:row r="155" ht="25" customHeight="1">
      <x:c r="A155" s="17"/>
      <x:c r="B155" s="18"/>
      <x:c r="C155" s="9"/>
      <x:c r="D155" s="17"/>
      <x:c r="E155" s="9"/>
      <x:c r="F155" s="20"/>
      <x:c r="G155" s="9"/>
      <x:c r="H155" s="18"/>
      <x:c r="I155" s="19" t="str">
        <x:f>IF(C155="","",IF(OR(G155="Envoyé",G155="À revoir"),IF(H155&lt;&gt;"",H155+$I$6,IF(B155&lt;&gt;"",B155+$I$6,"")),""))</x:f>
      </x:c>
      <x:c r="J155" s="16" t="str">
        <x:f>IF(C155="","",IF(G155="","Choisir un statut",IF(G155="À préparer","Préparer le devis",IF(OR(G155="Accepté",G155="Refusé",G155="Abandonné"),"Clôturé",IF(I155="","Renseigner une date",IF(I155&lt;=$K$6,"À relancer","Planifié"))))))</x:f>
      </x:c>
      <x:c r="K155" s="9"/>
    </x:row>
    <x:row r="156" ht="25" customHeight="1">
      <x:c r="A156" s="17"/>
      <x:c r="B156" s="18"/>
      <x:c r="C156" s="9"/>
      <x:c r="D156" s="17"/>
      <x:c r="E156" s="9"/>
      <x:c r="F156" s="20"/>
      <x:c r="G156" s="9"/>
      <x:c r="H156" s="18"/>
      <x:c r="I156" s="19" t="str">
        <x:f>IF(C156="","",IF(OR(G156="Envoyé",G156="À revoir"),IF(H156&lt;&gt;"",H156+$I$6,IF(B156&lt;&gt;"",B156+$I$6,"")),""))</x:f>
      </x:c>
      <x:c r="J156" s="16" t="str">
        <x:f>IF(C156="","",IF(G156="","Choisir un statut",IF(G156="À préparer","Préparer le devis",IF(OR(G156="Accepté",G156="Refusé",G156="Abandonné"),"Clôturé",IF(I156="","Renseigner une date",IF(I156&lt;=$K$6,"À relancer","Planifié"))))))</x:f>
      </x:c>
      <x:c r="K156" s="9"/>
    </x:row>
    <x:row r="157" ht="25" customHeight="1">
      <x:c r="A157" s="17"/>
      <x:c r="B157" s="18"/>
      <x:c r="C157" s="9"/>
      <x:c r="D157" s="17"/>
      <x:c r="E157" s="9"/>
      <x:c r="F157" s="20"/>
      <x:c r="G157" s="9"/>
      <x:c r="H157" s="18"/>
      <x:c r="I157" s="19" t="str">
        <x:f>IF(C157="","",IF(OR(G157="Envoyé",G157="À revoir"),IF(H157&lt;&gt;"",H157+$I$6,IF(B157&lt;&gt;"",B157+$I$6,"")),""))</x:f>
      </x:c>
      <x:c r="J157" s="16" t="str">
        <x:f>IF(C157="","",IF(G157="","Choisir un statut",IF(G157="À préparer","Préparer le devis",IF(OR(G157="Accepté",G157="Refusé",G157="Abandonné"),"Clôturé",IF(I157="","Renseigner une date",IF(I157&lt;=$K$6,"À relancer","Planifié"))))))</x:f>
      </x:c>
      <x:c r="K157" s="9"/>
    </x:row>
    <x:row r="158" ht="25" customHeight="1">
      <x:c r="A158" s="17"/>
      <x:c r="B158" s="18"/>
      <x:c r="C158" s="9"/>
      <x:c r="D158" s="17"/>
      <x:c r="E158" s="9"/>
      <x:c r="F158" s="20"/>
      <x:c r="G158" s="9"/>
      <x:c r="H158" s="18"/>
      <x:c r="I158" s="19" t="str">
        <x:f>IF(C158="","",IF(OR(G158="Envoyé",G158="À revoir"),IF(H158&lt;&gt;"",H158+$I$6,IF(B158&lt;&gt;"",B158+$I$6,"")),""))</x:f>
      </x:c>
      <x:c r="J158" s="16" t="str">
        <x:f>IF(C158="","",IF(G158="","Choisir un statut",IF(G158="À préparer","Préparer le devis",IF(OR(G158="Accepté",G158="Refusé",G158="Abandonné"),"Clôturé",IF(I158="","Renseigner une date",IF(I158&lt;=$K$6,"À relancer","Planifié"))))))</x:f>
      </x:c>
      <x:c r="K158" s="9"/>
    </x:row>
    <x:row r="159" ht="25" customHeight="1">
      <x:c r="A159" s="17"/>
      <x:c r="B159" s="18"/>
      <x:c r="C159" s="9"/>
      <x:c r="D159" s="17"/>
      <x:c r="E159" s="9"/>
      <x:c r="F159" s="20"/>
      <x:c r="G159" s="9"/>
      <x:c r="H159" s="18"/>
      <x:c r="I159" s="19" t="str">
        <x:f>IF(C159="","",IF(OR(G159="Envoyé",G159="À revoir"),IF(H159&lt;&gt;"",H159+$I$6,IF(B159&lt;&gt;"",B159+$I$6,"")),""))</x:f>
      </x:c>
      <x:c r="J159" s="16" t="str">
        <x:f>IF(C159="","",IF(G159="","Choisir un statut",IF(G159="À préparer","Préparer le devis",IF(OR(G159="Accepté",G159="Refusé",G159="Abandonné"),"Clôturé",IF(I159="","Renseigner une date",IF(I159&lt;=$K$6,"À relancer","Planifié"))))))</x:f>
      </x:c>
      <x:c r="K159" s="9"/>
    </x:row>
    <x:row r="160" ht="25" customHeight="1">
      <x:c r="A160" s="17"/>
      <x:c r="B160" s="18"/>
      <x:c r="C160" s="9"/>
      <x:c r="D160" s="17"/>
      <x:c r="E160" s="9"/>
      <x:c r="F160" s="20"/>
      <x:c r="G160" s="9"/>
      <x:c r="H160" s="18"/>
      <x:c r="I160" s="19" t="str">
        <x:f>IF(C160="","",IF(OR(G160="Envoyé",G160="À revoir"),IF(H160&lt;&gt;"",H160+$I$6,IF(B160&lt;&gt;"",B160+$I$6,"")),""))</x:f>
      </x:c>
      <x:c r="J160" s="16" t="str">
        <x:f>IF(C160="","",IF(G160="","Choisir un statut",IF(G160="À préparer","Préparer le devis",IF(OR(G160="Accepté",G160="Refusé",G160="Abandonné"),"Clôturé",IF(I160="","Renseigner une date",IF(I160&lt;=$K$6,"À relancer","Planifié"))))))</x:f>
      </x:c>
      <x:c r="K160" s="9"/>
    </x:row>
    <x:row r="161" ht="25" customHeight="1">
      <x:c r="A161" s="17"/>
      <x:c r="B161" s="18"/>
      <x:c r="C161" s="9"/>
      <x:c r="D161" s="17"/>
      <x:c r="E161" s="9"/>
      <x:c r="F161" s="20"/>
      <x:c r="G161" s="9"/>
      <x:c r="H161" s="18"/>
      <x:c r="I161" s="19" t="str">
        <x:f>IF(C161="","",IF(OR(G161="Envoyé",G161="À revoir"),IF(H161&lt;&gt;"",H161+$I$6,IF(B161&lt;&gt;"",B161+$I$6,"")),""))</x:f>
      </x:c>
      <x:c r="J161" s="16" t="str">
        <x:f>IF(C161="","",IF(G161="","Choisir un statut",IF(G161="À préparer","Préparer le devis",IF(OR(G161="Accepté",G161="Refusé",G161="Abandonné"),"Clôturé",IF(I161="","Renseigner une date",IF(I161&lt;=$K$6,"À relancer","Planifié"))))))</x:f>
      </x:c>
      <x:c r="K161" s="9"/>
    </x:row>
    <x:row r="162" ht="25" customHeight="1">
      <x:c r="A162" s="17"/>
      <x:c r="B162" s="18"/>
      <x:c r="C162" s="9"/>
      <x:c r="D162" s="17"/>
      <x:c r="E162" s="9"/>
      <x:c r="F162" s="20"/>
      <x:c r="G162" s="9"/>
      <x:c r="H162" s="18"/>
      <x:c r="I162" s="19" t="str">
        <x:f>IF(C162="","",IF(OR(G162="Envoyé",G162="À revoir"),IF(H162&lt;&gt;"",H162+$I$6,IF(B162&lt;&gt;"",B162+$I$6,"")),""))</x:f>
      </x:c>
      <x:c r="J162" s="16" t="str">
        <x:f>IF(C162="","",IF(G162="","Choisir un statut",IF(G162="À préparer","Préparer le devis",IF(OR(G162="Accepté",G162="Refusé",G162="Abandonné"),"Clôturé",IF(I162="","Renseigner une date",IF(I162&lt;=$K$6,"À relancer","Planifié"))))))</x:f>
      </x:c>
      <x:c r="K162" s="9"/>
    </x:row>
    <x:row r="163" ht="25" customHeight="1">
      <x:c r="A163" s="17"/>
      <x:c r="B163" s="18"/>
      <x:c r="C163" s="9"/>
      <x:c r="D163" s="17"/>
      <x:c r="E163" s="9"/>
      <x:c r="F163" s="20"/>
      <x:c r="G163" s="9"/>
      <x:c r="H163" s="18"/>
      <x:c r="I163" s="19" t="str">
        <x:f>IF(C163="","",IF(OR(G163="Envoyé",G163="À revoir"),IF(H163&lt;&gt;"",H163+$I$6,IF(B163&lt;&gt;"",B163+$I$6,"")),""))</x:f>
      </x:c>
      <x:c r="J163" s="16" t="str">
        <x:f>IF(C163="","",IF(G163="","Choisir un statut",IF(G163="À préparer","Préparer le devis",IF(OR(G163="Accepté",G163="Refusé",G163="Abandonné"),"Clôturé",IF(I163="","Renseigner une date",IF(I163&lt;=$K$6,"À relancer","Planifié"))))))</x:f>
      </x:c>
      <x:c r="K163" s="9"/>
    </x:row>
    <x:row r="164" ht="25" customHeight="1">
      <x:c r="A164" s="17"/>
      <x:c r="B164" s="18"/>
      <x:c r="C164" s="9"/>
      <x:c r="D164" s="17"/>
      <x:c r="E164" s="9"/>
      <x:c r="F164" s="20"/>
      <x:c r="G164" s="9"/>
      <x:c r="H164" s="18"/>
      <x:c r="I164" s="19" t="str">
        <x:f>IF(C164="","",IF(OR(G164="Envoyé",G164="À revoir"),IF(H164&lt;&gt;"",H164+$I$6,IF(B164&lt;&gt;"",B164+$I$6,"")),""))</x:f>
      </x:c>
      <x:c r="J164" s="16" t="str">
        <x:f>IF(C164="","",IF(G164="","Choisir un statut",IF(G164="À préparer","Préparer le devis",IF(OR(G164="Accepté",G164="Refusé",G164="Abandonné"),"Clôturé",IF(I164="","Renseigner une date",IF(I164&lt;=$K$6,"À relancer","Planifié"))))))</x:f>
      </x:c>
      <x:c r="K164" s="9"/>
    </x:row>
    <x:row r="165" ht="25" customHeight="1">
      <x:c r="A165" s="17"/>
      <x:c r="B165" s="18"/>
      <x:c r="C165" s="9"/>
      <x:c r="D165" s="17"/>
      <x:c r="E165" s="9"/>
      <x:c r="F165" s="20"/>
      <x:c r="G165" s="9"/>
      <x:c r="H165" s="18"/>
      <x:c r="I165" s="19" t="str">
        <x:f>IF(C165="","",IF(OR(G165="Envoyé",G165="À revoir"),IF(H165&lt;&gt;"",H165+$I$6,IF(B165&lt;&gt;"",B165+$I$6,"")),""))</x:f>
      </x:c>
      <x:c r="J165" s="16" t="str">
        <x:f>IF(C165="","",IF(G165="","Choisir un statut",IF(G165="À préparer","Préparer le devis",IF(OR(G165="Accepté",G165="Refusé",G165="Abandonné"),"Clôturé",IF(I165="","Renseigner une date",IF(I165&lt;=$K$6,"À relancer","Planifié"))))))</x:f>
      </x:c>
      <x:c r="K165" s="9"/>
    </x:row>
    <x:row r="166" ht="25" customHeight="1">
      <x:c r="A166" s="17"/>
      <x:c r="B166" s="18"/>
      <x:c r="C166" s="9"/>
      <x:c r="D166" s="17"/>
      <x:c r="E166" s="9"/>
      <x:c r="F166" s="20"/>
      <x:c r="G166" s="9"/>
      <x:c r="H166" s="18"/>
      <x:c r="I166" s="19" t="str">
        <x:f>IF(C166="","",IF(OR(G166="Envoyé",G166="À revoir"),IF(H166&lt;&gt;"",H166+$I$6,IF(B166&lt;&gt;"",B166+$I$6,"")),""))</x:f>
      </x:c>
      <x:c r="J166" s="16" t="str">
        <x:f>IF(C166="","",IF(G166="","Choisir un statut",IF(G166="À préparer","Préparer le devis",IF(OR(G166="Accepté",G166="Refusé",G166="Abandonné"),"Clôturé",IF(I166="","Renseigner une date",IF(I166&lt;=$K$6,"À relancer","Planifié"))))))</x:f>
      </x:c>
      <x:c r="K166" s="9"/>
    </x:row>
    <x:row r="167" ht="25" customHeight="1">
      <x:c r="A167" s="17"/>
      <x:c r="B167" s="18"/>
      <x:c r="C167" s="9"/>
      <x:c r="D167" s="17"/>
      <x:c r="E167" s="9"/>
      <x:c r="F167" s="20"/>
      <x:c r="G167" s="9"/>
      <x:c r="H167" s="18"/>
      <x:c r="I167" s="19" t="str">
        <x:f>IF(C167="","",IF(OR(G167="Envoyé",G167="À revoir"),IF(H167&lt;&gt;"",H167+$I$6,IF(B167&lt;&gt;"",B167+$I$6,"")),""))</x:f>
      </x:c>
      <x:c r="J167" s="16" t="str">
        <x:f>IF(C167="","",IF(G167="","Choisir un statut",IF(G167="À préparer","Préparer le devis",IF(OR(G167="Accepté",G167="Refusé",G167="Abandonné"),"Clôturé",IF(I167="","Renseigner une date",IF(I167&lt;=$K$6,"À relancer","Planifié"))))))</x:f>
      </x:c>
      <x:c r="K167" s="9"/>
    </x:row>
    <x:row r="168" ht="25" customHeight="1">
      <x:c r="A168" s="17"/>
      <x:c r="B168" s="18"/>
      <x:c r="C168" s="9"/>
      <x:c r="D168" s="17"/>
      <x:c r="E168" s="9"/>
      <x:c r="F168" s="20"/>
      <x:c r="G168" s="9"/>
      <x:c r="H168" s="18"/>
      <x:c r="I168" s="19" t="str">
        <x:f>IF(C168="","",IF(OR(G168="Envoyé",G168="À revoir"),IF(H168&lt;&gt;"",H168+$I$6,IF(B168&lt;&gt;"",B168+$I$6,"")),""))</x:f>
      </x:c>
      <x:c r="J168" s="16" t="str">
        <x:f>IF(C168="","",IF(G168="","Choisir un statut",IF(G168="À préparer","Préparer le devis",IF(OR(G168="Accepté",G168="Refusé",G168="Abandonné"),"Clôturé",IF(I168="","Renseigner une date",IF(I168&lt;=$K$6,"À relancer","Planifié"))))))</x:f>
      </x:c>
      <x:c r="K168" s="9"/>
    </x:row>
    <x:row r="169" ht="25" customHeight="1">
      <x:c r="A169" s="17"/>
      <x:c r="B169" s="18"/>
      <x:c r="C169" s="9"/>
      <x:c r="D169" s="17"/>
      <x:c r="E169" s="9"/>
      <x:c r="F169" s="20"/>
      <x:c r="G169" s="9"/>
      <x:c r="H169" s="18"/>
      <x:c r="I169" s="19" t="str">
        <x:f>IF(C169="","",IF(OR(G169="Envoyé",G169="À revoir"),IF(H169&lt;&gt;"",H169+$I$6,IF(B169&lt;&gt;"",B169+$I$6,"")),""))</x:f>
      </x:c>
      <x:c r="J169" s="16" t="str">
        <x:f>IF(C169="","",IF(G169="","Choisir un statut",IF(G169="À préparer","Préparer le devis",IF(OR(G169="Accepté",G169="Refusé",G169="Abandonné"),"Clôturé",IF(I169="","Renseigner une date",IF(I169&lt;=$K$6,"À relancer","Planifié"))))))</x:f>
      </x:c>
      <x:c r="K169" s="9"/>
    </x:row>
    <x:row r="170" ht="25" customHeight="1">
      <x:c r="A170" s="17"/>
      <x:c r="B170" s="18"/>
      <x:c r="C170" s="9"/>
      <x:c r="D170" s="17"/>
      <x:c r="E170" s="9"/>
      <x:c r="F170" s="20"/>
      <x:c r="G170" s="9"/>
      <x:c r="H170" s="18"/>
      <x:c r="I170" s="19" t="str">
        <x:f>IF(C170="","",IF(OR(G170="Envoyé",G170="À revoir"),IF(H170&lt;&gt;"",H170+$I$6,IF(B170&lt;&gt;"",B170+$I$6,"")),""))</x:f>
      </x:c>
      <x:c r="J170" s="16" t="str">
        <x:f>IF(C170="","",IF(G170="","Choisir un statut",IF(G170="À préparer","Préparer le devis",IF(OR(G170="Accepté",G170="Refusé",G170="Abandonné"),"Clôturé",IF(I170="","Renseigner une date",IF(I170&lt;=$K$6,"À relancer","Planifié"))))))</x:f>
      </x:c>
      <x:c r="K170" s="9"/>
    </x:row>
    <x:row r="171" ht="25" customHeight="1">
      <x:c r="A171" s="17"/>
      <x:c r="B171" s="18"/>
      <x:c r="C171" s="9"/>
      <x:c r="D171" s="17"/>
      <x:c r="E171" s="9"/>
      <x:c r="F171" s="20"/>
      <x:c r="G171" s="9"/>
      <x:c r="H171" s="18"/>
      <x:c r="I171" s="19" t="str">
        <x:f>IF(C171="","",IF(OR(G171="Envoyé",G171="À revoir"),IF(H171&lt;&gt;"",H171+$I$6,IF(B171&lt;&gt;"",B171+$I$6,"")),""))</x:f>
      </x:c>
      <x:c r="J171" s="16" t="str">
        <x:f>IF(C171="","",IF(G171="","Choisir un statut",IF(G171="À préparer","Préparer le devis",IF(OR(G171="Accepté",G171="Refusé",G171="Abandonné"),"Clôturé",IF(I171="","Renseigner une date",IF(I171&lt;=$K$6,"À relancer","Planifié"))))))</x:f>
      </x:c>
      <x:c r="K171" s="9"/>
    </x:row>
    <x:row r="172" ht="25" customHeight="1">
      <x:c r="A172" s="17"/>
      <x:c r="B172" s="18"/>
      <x:c r="C172" s="9"/>
      <x:c r="D172" s="17"/>
      <x:c r="E172" s="9"/>
      <x:c r="F172" s="20"/>
      <x:c r="G172" s="9"/>
      <x:c r="H172" s="18"/>
      <x:c r="I172" s="19" t="str">
        <x:f>IF(C172="","",IF(OR(G172="Envoyé",G172="À revoir"),IF(H172&lt;&gt;"",H172+$I$6,IF(B172&lt;&gt;"",B172+$I$6,"")),""))</x:f>
      </x:c>
      <x:c r="J172" s="16" t="str">
        <x:f>IF(C172="","",IF(G172="","Choisir un statut",IF(G172="À préparer","Préparer le devis",IF(OR(G172="Accepté",G172="Refusé",G172="Abandonné"),"Clôturé",IF(I172="","Renseigner une date",IF(I172&lt;=$K$6,"À relancer","Planifié"))))))</x:f>
      </x:c>
      <x:c r="K172" s="9"/>
    </x:row>
    <x:row r="173" ht="25" customHeight="1">
      <x:c r="A173" s="17"/>
      <x:c r="B173" s="18"/>
      <x:c r="C173" s="9"/>
      <x:c r="D173" s="17"/>
      <x:c r="E173" s="9"/>
      <x:c r="F173" s="20"/>
      <x:c r="G173" s="9"/>
      <x:c r="H173" s="18"/>
      <x:c r="I173" s="19" t="str">
        <x:f>IF(C173="","",IF(OR(G173="Envoyé",G173="À revoir"),IF(H173&lt;&gt;"",H173+$I$6,IF(B173&lt;&gt;"",B173+$I$6,"")),""))</x:f>
      </x:c>
      <x:c r="J173" s="16" t="str">
        <x:f>IF(C173="","",IF(G173="","Choisir un statut",IF(G173="À préparer","Préparer le devis",IF(OR(G173="Accepté",G173="Refusé",G173="Abandonné"),"Clôturé",IF(I173="","Renseigner une date",IF(I173&lt;=$K$6,"À relancer","Planifié"))))))</x:f>
      </x:c>
      <x:c r="K173" s="9"/>
    </x:row>
    <x:row r="174" ht="25" customHeight="1">
      <x:c r="A174" s="17"/>
      <x:c r="B174" s="18"/>
      <x:c r="C174" s="9"/>
      <x:c r="D174" s="17"/>
      <x:c r="E174" s="9"/>
      <x:c r="F174" s="20"/>
      <x:c r="G174" s="9"/>
      <x:c r="H174" s="18"/>
      <x:c r="I174" s="19" t="str">
        <x:f>IF(C174="","",IF(OR(G174="Envoyé",G174="À revoir"),IF(H174&lt;&gt;"",H174+$I$6,IF(B174&lt;&gt;"",B174+$I$6,"")),""))</x:f>
      </x:c>
      <x:c r="J174" s="16" t="str">
        <x:f>IF(C174="","",IF(G174="","Choisir un statut",IF(G174="À préparer","Préparer le devis",IF(OR(G174="Accepté",G174="Refusé",G174="Abandonné"),"Clôturé",IF(I174="","Renseigner une date",IF(I174&lt;=$K$6,"À relancer","Planifié"))))))</x:f>
      </x:c>
      <x:c r="K174" s="9"/>
    </x:row>
    <x:row r="175" ht="25" customHeight="1">
      <x:c r="A175" s="17"/>
      <x:c r="B175" s="18"/>
      <x:c r="C175" s="9"/>
      <x:c r="D175" s="17"/>
      <x:c r="E175" s="9"/>
      <x:c r="F175" s="20"/>
      <x:c r="G175" s="9"/>
      <x:c r="H175" s="18"/>
      <x:c r="I175" s="19" t="str">
        <x:f>IF(C175="","",IF(OR(G175="Envoyé",G175="À revoir"),IF(H175&lt;&gt;"",H175+$I$6,IF(B175&lt;&gt;"",B175+$I$6,"")),""))</x:f>
      </x:c>
      <x:c r="J175" s="16" t="str">
        <x:f>IF(C175="","",IF(G175="","Choisir un statut",IF(G175="À préparer","Préparer le devis",IF(OR(G175="Accepté",G175="Refusé",G175="Abandonné"),"Clôturé",IF(I175="","Renseigner une date",IF(I175&lt;=$K$6,"À relancer","Planifié"))))))</x:f>
      </x:c>
      <x:c r="K175" s="9"/>
    </x:row>
    <x:row r="176" ht="25" customHeight="1">
      <x:c r="A176" s="17"/>
      <x:c r="B176" s="18"/>
      <x:c r="C176" s="9"/>
      <x:c r="D176" s="17"/>
      <x:c r="E176" s="9"/>
      <x:c r="F176" s="20"/>
      <x:c r="G176" s="9"/>
      <x:c r="H176" s="18"/>
      <x:c r="I176" s="19" t="str">
        <x:f>IF(C176="","",IF(OR(G176="Envoyé",G176="À revoir"),IF(H176&lt;&gt;"",H176+$I$6,IF(B176&lt;&gt;"",B176+$I$6,"")),""))</x:f>
      </x:c>
      <x:c r="J176" s="16" t="str">
        <x:f>IF(C176="","",IF(G176="","Choisir un statut",IF(G176="À préparer","Préparer le devis",IF(OR(G176="Accepté",G176="Refusé",G176="Abandonné"),"Clôturé",IF(I176="","Renseigner une date",IF(I176&lt;=$K$6,"À relancer","Planifié"))))))</x:f>
      </x:c>
      <x:c r="K176" s="9"/>
    </x:row>
    <x:row r="177" ht="25" customHeight="1">
      <x:c r="A177" s="17"/>
      <x:c r="B177" s="18"/>
      <x:c r="C177" s="9"/>
      <x:c r="D177" s="17"/>
      <x:c r="E177" s="9"/>
      <x:c r="F177" s="20"/>
      <x:c r="G177" s="9"/>
      <x:c r="H177" s="18"/>
      <x:c r="I177" s="19" t="str">
        <x:f>IF(C177="","",IF(OR(G177="Envoyé",G177="À revoir"),IF(H177&lt;&gt;"",H177+$I$6,IF(B177&lt;&gt;"",B177+$I$6,"")),""))</x:f>
      </x:c>
      <x:c r="J177" s="16" t="str">
        <x:f>IF(C177="","",IF(G177="","Choisir un statut",IF(G177="À préparer","Préparer le devis",IF(OR(G177="Accepté",G177="Refusé",G177="Abandonné"),"Clôturé",IF(I177="","Renseigner une date",IF(I177&lt;=$K$6,"À relancer","Planifié"))))))</x:f>
      </x:c>
      <x:c r="K177" s="9"/>
    </x:row>
    <x:row r="178" ht="25" customHeight="1">
      <x:c r="A178" s="17"/>
      <x:c r="B178" s="18"/>
      <x:c r="C178" s="9"/>
      <x:c r="D178" s="17"/>
      <x:c r="E178" s="9"/>
      <x:c r="F178" s="20"/>
      <x:c r="G178" s="9"/>
      <x:c r="H178" s="18"/>
      <x:c r="I178" s="19" t="str">
        <x:f>IF(C178="","",IF(OR(G178="Envoyé",G178="À revoir"),IF(H178&lt;&gt;"",H178+$I$6,IF(B178&lt;&gt;"",B178+$I$6,"")),""))</x:f>
      </x:c>
      <x:c r="J178" s="16" t="str">
        <x:f>IF(C178="","",IF(G178="","Choisir un statut",IF(G178="À préparer","Préparer le devis",IF(OR(G178="Accepté",G178="Refusé",G178="Abandonné"),"Clôturé",IF(I178="","Renseigner une date",IF(I178&lt;=$K$6,"À relancer","Planifié"))))))</x:f>
      </x:c>
      <x:c r="K178" s="9"/>
    </x:row>
    <x:row r="179" ht="25" customHeight="1">
      <x:c r="A179" s="17"/>
      <x:c r="B179" s="18"/>
      <x:c r="C179" s="9"/>
      <x:c r="D179" s="17"/>
      <x:c r="E179" s="9"/>
      <x:c r="F179" s="20"/>
      <x:c r="G179" s="9"/>
      <x:c r="H179" s="18"/>
      <x:c r="I179" s="19" t="str">
        <x:f>IF(C179="","",IF(OR(G179="Envoyé",G179="À revoir"),IF(H179&lt;&gt;"",H179+$I$6,IF(B179&lt;&gt;"",B179+$I$6,"")),""))</x:f>
      </x:c>
      <x:c r="J179" s="16" t="str">
        <x:f>IF(C179="","",IF(G179="","Choisir un statut",IF(G179="À préparer","Préparer le devis",IF(OR(G179="Accepté",G179="Refusé",G179="Abandonné"),"Clôturé",IF(I179="","Renseigner une date",IF(I179&lt;=$K$6,"À relancer","Planifié"))))))</x:f>
      </x:c>
      <x:c r="K179" s="9"/>
    </x:row>
    <x:row r="180" ht="25" customHeight="1">
      <x:c r="A180" s="17"/>
      <x:c r="B180" s="18"/>
      <x:c r="C180" s="9"/>
      <x:c r="D180" s="17"/>
      <x:c r="E180" s="9"/>
      <x:c r="F180" s="20"/>
      <x:c r="G180" s="9"/>
      <x:c r="H180" s="18"/>
      <x:c r="I180" s="19" t="str">
        <x:f>IF(C180="","",IF(OR(G180="Envoyé",G180="À revoir"),IF(H180&lt;&gt;"",H180+$I$6,IF(B180&lt;&gt;"",B180+$I$6,"")),""))</x:f>
      </x:c>
      <x:c r="J180" s="16" t="str">
        <x:f>IF(C180="","",IF(G180="","Choisir un statut",IF(G180="À préparer","Préparer le devis",IF(OR(G180="Accepté",G180="Refusé",G180="Abandonné"),"Clôturé",IF(I180="","Renseigner une date",IF(I180&lt;=$K$6,"À relancer","Planifié"))))))</x:f>
      </x:c>
      <x:c r="K180" s="9"/>
    </x:row>
    <x:row r="181" ht="25" customHeight="1">
      <x:c r="A181" s="17"/>
      <x:c r="B181" s="18"/>
      <x:c r="C181" s="9"/>
      <x:c r="D181" s="17"/>
      <x:c r="E181" s="9"/>
      <x:c r="F181" s="20"/>
      <x:c r="G181" s="9"/>
      <x:c r="H181" s="18"/>
      <x:c r="I181" s="19" t="str">
        <x:f>IF(C181="","",IF(OR(G181="Envoyé",G181="À revoir"),IF(H181&lt;&gt;"",H181+$I$6,IF(B181&lt;&gt;"",B181+$I$6,"")),""))</x:f>
      </x:c>
      <x:c r="J181" s="16" t="str">
        <x:f>IF(C181="","",IF(G181="","Choisir un statut",IF(G181="À préparer","Préparer le devis",IF(OR(G181="Accepté",G181="Refusé",G181="Abandonné"),"Clôturé",IF(I181="","Renseigner une date",IF(I181&lt;=$K$6,"À relancer","Planifié"))))))</x:f>
      </x:c>
      <x:c r="K181" s="9"/>
    </x:row>
    <x:row r="182" ht="25" customHeight="1">
      <x:c r="A182" s="17"/>
      <x:c r="B182" s="18"/>
      <x:c r="C182" s="9"/>
      <x:c r="D182" s="17"/>
      <x:c r="E182" s="9"/>
      <x:c r="F182" s="20"/>
      <x:c r="G182" s="9"/>
      <x:c r="H182" s="18"/>
      <x:c r="I182" s="19" t="str">
        <x:f>IF(C182="","",IF(OR(G182="Envoyé",G182="À revoir"),IF(H182&lt;&gt;"",H182+$I$6,IF(B182&lt;&gt;"",B182+$I$6,"")),""))</x:f>
      </x:c>
      <x:c r="J182" s="16" t="str">
        <x:f>IF(C182="","",IF(G182="","Choisir un statut",IF(G182="À préparer","Préparer le devis",IF(OR(G182="Accepté",G182="Refusé",G182="Abandonné"),"Clôturé",IF(I182="","Renseigner une date",IF(I182&lt;=$K$6,"À relancer","Planifié"))))))</x:f>
      </x:c>
      <x:c r="K182" s="9"/>
    </x:row>
    <x:row r="183" ht="25" customHeight="1">
      <x:c r="A183" s="17"/>
      <x:c r="B183" s="18"/>
      <x:c r="C183" s="9"/>
      <x:c r="D183" s="17"/>
      <x:c r="E183" s="9"/>
      <x:c r="F183" s="20"/>
      <x:c r="G183" s="9"/>
      <x:c r="H183" s="18"/>
      <x:c r="I183" s="19" t="str">
        <x:f>IF(C183="","",IF(OR(G183="Envoyé",G183="À revoir"),IF(H183&lt;&gt;"",H183+$I$6,IF(B183&lt;&gt;"",B183+$I$6,"")),""))</x:f>
      </x:c>
      <x:c r="J183" s="16" t="str">
        <x:f>IF(C183="","",IF(G183="","Choisir un statut",IF(G183="À préparer","Préparer le devis",IF(OR(G183="Accepté",G183="Refusé",G183="Abandonné"),"Clôturé",IF(I183="","Renseigner une date",IF(I183&lt;=$K$6,"À relancer","Planifié"))))))</x:f>
      </x:c>
      <x:c r="K183" s="9"/>
    </x:row>
    <x:row r="184" ht="25" customHeight="1">
      <x:c r="A184" s="17"/>
      <x:c r="B184" s="18"/>
      <x:c r="C184" s="9"/>
      <x:c r="D184" s="17"/>
      <x:c r="E184" s="9"/>
      <x:c r="F184" s="20"/>
      <x:c r="G184" s="9"/>
      <x:c r="H184" s="18"/>
      <x:c r="I184" s="19" t="str">
        <x:f>IF(C184="","",IF(OR(G184="Envoyé",G184="À revoir"),IF(H184&lt;&gt;"",H184+$I$6,IF(B184&lt;&gt;"",B184+$I$6,"")),""))</x:f>
      </x:c>
      <x:c r="J184" s="16" t="str">
        <x:f>IF(C184="","",IF(G184="","Choisir un statut",IF(G184="À préparer","Préparer le devis",IF(OR(G184="Accepté",G184="Refusé",G184="Abandonné"),"Clôturé",IF(I184="","Renseigner une date",IF(I184&lt;=$K$6,"À relancer","Planifié"))))))</x:f>
      </x:c>
      <x:c r="K184" s="9"/>
    </x:row>
    <x:row r="185" ht="25" customHeight="1">
      <x:c r="A185" s="17"/>
      <x:c r="B185" s="18"/>
      <x:c r="C185" s="9"/>
      <x:c r="D185" s="17"/>
      <x:c r="E185" s="9"/>
      <x:c r="F185" s="20"/>
      <x:c r="G185" s="9"/>
      <x:c r="H185" s="18"/>
      <x:c r="I185" s="19" t="str">
        <x:f>IF(C185="","",IF(OR(G185="Envoyé",G185="À revoir"),IF(H185&lt;&gt;"",H185+$I$6,IF(B185&lt;&gt;"",B185+$I$6,"")),""))</x:f>
      </x:c>
      <x:c r="J185" s="16" t="str">
        <x:f>IF(C185="","",IF(G185="","Choisir un statut",IF(G185="À préparer","Préparer le devis",IF(OR(G185="Accepté",G185="Refusé",G185="Abandonné"),"Clôturé",IF(I185="","Renseigner une date",IF(I185&lt;=$K$6,"À relancer","Planifié"))))))</x:f>
      </x:c>
      <x:c r="K185" s="9"/>
    </x:row>
    <x:row r="186" ht="25" customHeight="1">
      <x:c r="A186" s="17"/>
      <x:c r="B186" s="18"/>
      <x:c r="C186" s="9"/>
      <x:c r="D186" s="17"/>
      <x:c r="E186" s="9"/>
      <x:c r="F186" s="20"/>
      <x:c r="G186" s="9"/>
      <x:c r="H186" s="18"/>
      <x:c r="I186" s="19" t="str">
        <x:f>IF(C186="","",IF(OR(G186="Envoyé",G186="À revoir"),IF(H186&lt;&gt;"",H186+$I$6,IF(B186&lt;&gt;"",B186+$I$6,"")),""))</x:f>
      </x:c>
      <x:c r="J186" s="16" t="str">
        <x:f>IF(C186="","",IF(G186="","Choisir un statut",IF(G186="À préparer","Préparer le devis",IF(OR(G186="Accepté",G186="Refusé",G186="Abandonné"),"Clôturé",IF(I186="","Renseigner une date",IF(I186&lt;=$K$6,"À relancer","Planifié"))))))</x:f>
      </x:c>
      <x:c r="K186" s="9"/>
    </x:row>
    <x:row r="187" ht="25" customHeight="1">
      <x:c r="A187" s="17"/>
      <x:c r="B187" s="18"/>
      <x:c r="C187" s="9"/>
      <x:c r="D187" s="17"/>
      <x:c r="E187" s="9"/>
      <x:c r="F187" s="20"/>
      <x:c r="G187" s="9"/>
      <x:c r="H187" s="18"/>
      <x:c r="I187" s="19" t="str">
        <x:f>IF(C187="","",IF(OR(G187="Envoyé",G187="À revoir"),IF(H187&lt;&gt;"",H187+$I$6,IF(B187&lt;&gt;"",B187+$I$6,"")),""))</x:f>
      </x:c>
      <x:c r="J187" s="16" t="str">
        <x:f>IF(C187="","",IF(G187="","Choisir un statut",IF(G187="À préparer","Préparer le devis",IF(OR(G187="Accepté",G187="Refusé",G187="Abandonné"),"Clôturé",IF(I187="","Renseigner une date",IF(I187&lt;=$K$6,"À relancer","Planifié"))))))</x:f>
      </x:c>
      <x:c r="K187" s="9"/>
    </x:row>
    <x:row r="188" ht="25" customHeight="1">
      <x:c r="A188" s="17"/>
      <x:c r="B188" s="18"/>
      <x:c r="C188" s="9"/>
      <x:c r="D188" s="17"/>
      <x:c r="E188" s="9"/>
      <x:c r="F188" s="20"/>
      <x:c r="G188" s="9"/>
      <x:c r="H188" s="18"/>
      <x:c r="I188" s="19" t="str">
        <x:f>IF(C188="","",IF(OR(G188="Envoyé",G188="À revoir"),IF(H188&lt;&gt;"",H188+$I$6,IF(B188&lt;&gt;"",B188+$I$6,"")),""))</x:f>
      </x:c>
      <x:c r="J188" s="16" t="str">
        <x:f>IF(C188="","",IF(G188="","Choisir un statut",IF(G188="À préparer","Préparer le devis",IF(OR(G188="Accepté",G188="Refusé",G188="Abandonné"),"Clôturé",IF(I188="","Renseigner une date",IF(I188&lt;=$K$6,"À relancer","Planifié"))))))</x:f>
      </x:c>
      <x:c r="K188" s="9"/>
    </x:row>
    <x:row r="189" ht="25" customHeight="1">
      <x:c r="A189" s="17"/>
      <x:c r="B189" s="18"/>
      <x:c r="C189" s="9"/>
      <x:c r="D189" s="17"/>
      <x:c r="E189" s="9"/>
      <x:c r="F189" s="20"/>
      <x:c r="G189" s="9"/>
      <x:c r="H189" s="18"/>
      <x:c r="I189" s="19" t="str">
        <x:f>IF(C189="","",IF(OR(G189="Envoyé",G189="À revoir"),IF(H189&lt;&gt;"",H189+$I$6,IF(B189&lt;&gt;"",B189+$I$6,"")),""))</x:f>
      </x:c>
      <x:c r="J189" s="16" t="str">
        <x:f>IF(C189="","",IF(G189="","Choisir un statut",IF(G189="À préparer","Préparer le devis",IF(OR(G189="Accepté",G189="Refusé",G189="Abandonné"),"Clôturé",IF(I189="","Renseigner une date",IF(I189&lt;=$K$6,"À relancer","Planifié"))))))</x:f>
      </x:c>
      <x:c r="K189" s="9"/>
    </x:row>
    <x:row r="190" ht="25" customHeight="1">
      <x:c r="A190" s="17"/>
      <x:c r="B190" s="18"/>
      <x:c r="C190" s="9"/>
      <x:c r="D190" s="17"/>
      <x:c r="E190" s="9"/>
      <x:c r="F190" s="20"/>
      <x:c r="G190" s="9"/>
      <x:c r="H190" s="18"/>
      <x:c r="I190" s="19" t="str">
        <x:f>IF(C190="","",IF(OR(G190="Envoyé",G190="À revoir"),IF(H190&lt;&gt;"",H190+$I$6,IF(B190&lt;&gt;"",B190+$I$6,"")),""))</x:f>
      </x:c>
      <x:c r="J190" s="16" t="str">
        <x:f>IF(C190="","",IF(G190="","Choisir un statut",IF(G190="À préparer","Préparer le devis",IF(OR(G190="Accepté",G190="Refusé",G190="Abandonné"),"Clôturé",IF(I190="","Renseigner une date",IF(I190&lt;=$K$6,"À relancer","Planifié"))))))</x:f>
      </x:c>
      <x:c r="K190" s="9"/>
    </x:row>
    <x:row r="191" ht="25" customHeight="1">
      <x:c r="A191" s="17"/>
      <x:c r="B191" s="18"/>
      <x:c r="C191" s="9"/>
      <x:c r="D191" s="17"/>
      <x:c r="E191" s="9"/>
      <x:c r="F191" s="20"/>
      <x:c r="G191" s="9"/>
      <x:c r="H191" s="18"/>
      <x:c r="I191" s="19" t="str">
        <x:f>IF(C191="","",IF(OR(G191="Envoyé",G191="À revoir"),IF(H191&lt;&gt;"",H191+$I$6,IF(B191&lt;&gt;"",B191+$I$6,"")),""))</x:f>
      </x:c>
      <x:c r="J191" s="16" t="str">
        <x:f>IF(C191="","",IF(G191="","Choisir un statut",IF(G191="À préparer","Préparer le devis",IF(OR(G191="Accepté",G191="Refusé",G191="Abandonné"),"Clôturé",IF(I191="","Renseigner une date",IF(I191&lt;=$K$6,"À relancer","Planifié"))))))</x:f>
      </x:c>
      <x:c r="K191" s="9"/>
    </x:row>
    <x:row r="192" ht="25" customHeight="1">
      <x:c r="A192" s="17"/>
      <x:c r="B192" s="18"/>
      <x:c r="C192" s="9"/>
      <x:c r="D192" s="17"/>
      <x:c r="E192" s="9"/>
      <x:c r="F192" s="20"/>
      <x:c r="G192" s="9"/>
      <x:c r="H192" s="18"/>
      <x:c r="I192" s="19" t="str">
        <x:f>IF(C192="","",IF(OR(G192="Envoyé",G192="À revoir"),IF(H192&lt;&gt;"",H192+$I$6,IF(B192&lt;&gt;"",B192+$I$6,"")),""))</x:f>
      </x:c>
      <x:c r="J192" s="16" t="str">
        <x:f>IF(C192="","",IF(G192="","Choisir un statut",IF(G192="À préparer","Préparer le devis",IF(OR(G192="Accepté",G192="Refusé",G192="Abandonné"),"Clôturé",IF(I192="","Renseigner une date",IF(I192&lt;=$K$6,"À relancer","Planifié"))))))</x:f>
      </x:c>
      <x:c r="K192" s="9"/>
    </x:row>
    <x:row r="193" ht="25" customHeight="1">
      <x:c r="A193" s="17"/>
      <x:c r="B193" s="18"/>
      <x:c r="C193" s="9"/>
      <x:c r="D193" s="17"/>
      <x:c r="E193" s="9"/>
      <x:c r="F193" s="20"/>
      <x:c r="G193" s="9"/>
      <x:c r="H193" s="18"/>
      <x:c r="I193" s="19" t="str">
        <x:f>IF(C193="","",IF(OR(G193="Envoyé",G193="À revoir"),IF(H193&lt;&gt;"",H193+$I$6,IF(B193&lt;&gt;"",B193+$I$6,"")),""))</x:f>
      </x:c>
      <x:c r="J193" s="16" t="str">
        <x:f>IF(C193="","",IF(G193="","Choisir un statut",IF(G193="À préparer","Préparer le devis",IF(OR(G193="Accepté",G193="Refusé",G193="Abandonné"),"Clôturé",IF(I193="","Renseigner une date",IF(I193&lt;=$K$6,"À relancer","Planifié"))))))</x:f>
      </x:c>
      <x:c r="K193" s="9"/>
    </x:row>
    <x:row r="194" ht="25" customHeight="1">
      <x:c r="A194" s="17"/>
      <x:c r="B194" s="18"/>
      <x:c r="C194" s="9"/>
      <x:c r="D194" s="17"/>
      <x:c r="E194" s="9"/>
      <x:c r="F194" s="20"/>
      <x:c r="G194" s="9"/>
      <x:c r="H194" s="18"/>
      <x:c r="I194" s="19" t="str">
        <x:f>IF(C194="","",IF(OR(G194="Envoyé",G194="À revoir"),IF(H194&lt;&gt;"",H194+$I$6,IF(B194&lt;&gt;"",B194+$I$6,"")),""))</x:f>
      </x:c>
      <x:c r="J194" s="16" t="str">
        <x:f>IF(C194="","",IF(G194="","Choisir un statut",IF(G194="À préparer","Préparer le devis",IF(OR(G194="Accepté",G194="Refusé",G194="Abandonné"),"Clôturé",IF(I194="","Renseigner une date",IF(I194&lt;=$K$6,"À relancer","Planifié"))))))</x:f>
      </x:c>
      <x:c r="K194" s="9"/>
    </x:row>
    <x:row r="195" ht="25" customHeight="1">
      <x:c r="A195" s="17"/>
      <x:c r="B195" s="18"/>
      <x:c r="C195" s="9"/>
      <x:c r="D195" s="17"/>
      <x:c r="E195" s="9"/>
      <x:c r="F195" s="20"/>
      <x:c r="G195" s="9"/>
      <x:c r="H195" s="18"/>
      <x:c r="I195" s="19" t="str">
        <x:f>IF(C195="","",IF(OR(G195="Envoyé",G195="À revoir"),IF(H195&lt;&gt;"",H195+$I$6,IF(B195&lt;&gt;"",B195+$I$6,"")),""))</x:f>
      </x:c>
      <x:c r="J195" s="16" t="str">
        <x:f>IF(C195="","",IF(G195="","Choisir un statut",IF(G195="À préparer","Préparer le devis",IF(OR(G195="Accepté",G195="Refusé",G195="Abandonné"),"Clôturé",IF(I195="","Renseigner une date",IF(I195&lt;=$K$6,"À relancer","Planifié"))))))</x:f>
      </x:c>
      <x:c r="K195" s="9"/>
    </x:row>
    <x:row r="196" ht="25" customHeight="1">
      <x:c r="A196" s="17"/>
      <x:c r="B196" s="18"/>
      <x:c r="C196" s="9"/>
      <x:c r="D196" s="17"/>
      <x:c r="E196" s="9"/>
      <x:c r="F196" s="20"/>
      <x:c r="G196" s="9"/>
      <x:c r="H196" s="18"/>
      <x:c r="I196" s="19" t="str">
        <x:f>IF(C196="","",IF(OR(G196="Envoyé",G196="À revoir"),IF(H196&lt;&gt;"",H196+$I$6,IF(B196&lt;&gt;"",B196+$I$6,"")),""))</x:f>
      </x:c>
      <x:c r="J196" s="16" t="str">
        <x:f>IF(C196="","",IF(G196="","Choisir un statut",IF(G196="À préparer","Préparer le devis",IF(OR(G196="Accepté",G196="Refusé",G196="Abandonné"),"Clôturé",IF(I196="","Renseigner une date",IF(I196&lt;=$K$6,"À relancer","Planifié"))))))</x:f>
      </x:c>
      <x:c r="K196" s="9"/>
    </x:row>
    <x:row r="197" ht="25" customHeight="1">
      <x:c r="A197" s="17"/>
      <x:c r="B197" s="18"/>
      <x:c r="C197" s="9"/>
      <x:c r="D197" s="17"/>
      <x:c r="E197" s="9"/>
      <x:c r="F197" s="20"/>
      <x:c r="G197" s="9"/>
      <x:c r="H197" s="18"/>
      <x:c r="I197" s="19" t="str">
        <x:f>IF(C197="","",IF(OR(G197="Envoyé",G197="À revoir"),IF(H197&lt;&gt;"",H197+$I$6,IF(B197&lt;&gt;"",B197+$I$6,"")),""))</x:f>
      </x:c>
      <x:c r="J197" s="16" t="str">
        <x:f>IF(C197="","",IF(G197="","Choisir un statut",IF(G197="À préparer","Préparer le devis",IF(OR(G197="Accepté",G197="Refusé",G197="Abandonné"),"Clôturé",IF(I197="","Renseigner une date",IF(I197&lt;=$K$6,"À relancer","Planifié"))))))</x:f>
      </x:c>
      <x:c r="K197" s="9"/>
    </x:row>
    <x:row r="198" ht="25" customHeight="1">
      <x:c r="A198" s="17"/>
      <x:c r="B198" s="18"/>
      <x:c r="C198" s="9"/>
      <x:c r="D198" s="17"/>
      <x:c r="E198" s="9"/>
      <x:c r="F198" s="20"/>
      <x:c r="G198" s="9"/>
      <x:c r="H198" s="18"/>
      <x:c r="I198" s="19" t="str">
        <x:f>IF(C198="","",IF(OR(G198="Envoyé",G198="À revoir"),IF(H198&lt;&gt;"",H198+$I$6,IF(B198&lt;&gt;"",B198+$I$6,"")),""))</x:f>
      </x:c>
      <x:c r="J198" s="16" t="str">
        <x:f>IF(C198="","",IF(G198="","Choisir un statut",IF(G198="À préparer","Préparer le devis",IF(OR(G198="Accepté",G198="Refusé",G198="Abandonné"),"Clôturé",IF(I198="","Renseigner une date",IF(I198&lt;=$K$6,"À relancer","Planifié"))))))</x:f>
      </x:c>
      <x:c r="K198" s="9"/>
    </x:row>
    <x:row r="199" ht="25" customHeight="1">
      <x:c r="A199" s="17"/>
      <x:c r="B199" s="18"/>
      <x:c r="C199" s="9"/>
      <x:c r="D199" s="17"/>
      <x:c r="E199" s="9"/>
      <x:c r="F199" s="20"/>
      <x:c r="G199" s="9"/>
      <x:c r="H199" s="18"/>
      <x:c r="I199" s="19" t="str">
        <x:f>IF(C199="","",IF(OR(G199="Envoyé",G199="À revoir"),IF(H199&lt;&gt;"",H199+$I$6,IF(B199&lt;&gt;"",B199+$I$6,"")),""))</x:f>
      </x:c>
      <x:c r="J199" s="16" t="str">
        <x:f>IF(C199="","",IF(G199="","Choisir un statut",IF(G199="À préparer","Préparer le devis",IF(OR(G199="Accepté",G199="Refusé",G199="Abandonné"),"Clôturé",IF(I199="","Renseigner une date",IF(I199&lt;=$K$6,"À relancer","Planifié"))))))</x:f>
      </x:c>
      <x:c r="K199" s="9"/>
    </x:row>
    <x:row r="200" ht="25" customHeight="1">
      <x:c r="A200" s="17"/>
      <x:c r="B200" s="18"/>
      <x:c r="C200" s="9"/>
      <x:c r="D200" s="17"/>
      <x:c r="E200" s="9"/>
      <x:c r="F200" s="20"/>
      <x:c r="G200" s="9"/>
      <x:c r="H200" s="18"/>
      <x:c r="I200" s="19" t="str">
        <x:f>IF(C200="","",IF(OR(G200="Envoyé",G200="À revoir"),IF(H200&lt;&gt;"",H200+$I$6,IF(B200&lt;&gt;"",B200+$I$6,"")),""))</x:f>
      </x:c>
      <x:c r="J200" s="16" t="str">
        <x:f>IF(C200="","",IF(G200="","Choisir un statut",IF(G200="À préparer","Préparer le devis",IF(OR(G200="Accepté",G200="Refusé",G200="Abandonné"),"Clôturé",IF(I200="","Renseigner une date",IF(I200&lt;=$K$6,"À relancer","Planifié"))))))</x:f>
      </x:c>
      <x:c r="K200" s="9"/>
    </x:row>
    <x:row r="201" ht="25" customHeight="1">
      <x:c r="A201" s="17"/>
      <x:c r="B201" s="18"/>
      <x:c r="C201" s="9"/>
      <x:c r="D201" s="17"/>
      <x:c r="E201" s="9"/>
      <x:c r="F201" s="20"/>
      <x:c r="G201" s="9"/>
      <x:c r="H201" s="18"/>
      <x:c r="I201" s="19" t="str">
        <x:f>IF(C201="","",IF(OR(G201="Envoyé",G201="À revoir"),IF(H201&lt;&gt;"",H201+$I$6,IF(B201&lt;&gt;"",B201+$I$6,"")),""))</x:f>
      </x:c>
      <x:c r="J201" s="16" t="str">
        <x:f>IF(C201="","",IF(G201="","Choisir un statut",IF(G201="À préparer","Préparer le devis",IF(OR(G201="Accepté",G201="Refusé",G201="Abandonné"),"Clôturé",IF(I201="","Renseigner une date",IF(I201&lt;=$K$6,"À relancer","Planifié"))))))</x:f>
      </x:c>
      <x:c r="K201" s="9"/>
    </x:row>
    <x:row r="202" ht="25" customHeight="1">
      <x:c r="A202" s="17"/>
      <x:c r="B202" s="18"/>
      <x:c r="C202" s="9"/>
      <x:c r="D202" s="17"/>
      <x:c r="E202" s="9"/>
      <x:c r="F202" s="20"/>
      <x:c r="G202" s="9"/>
      <x:c r="H202" s="18"/>
      <x:c r="I202" s="19" t="str">
        <x:f>IF(C202="","",IF(OR(G202="Envoyé",G202="À revoir"),IF(H202&lt;&gt;"",H202+$I$6,IF(B202&lt;&gt;"",B202+$I$6,"")),""))</x:f>
      </x:c>
      <x:c r="J202" s="16" t="str">
        <x:f>IF(C202="","",IF(G202="","Choisir un statut",IF(G202="À préparer","Préparer le devis",IF(OR(G202="Accepté",G202="Refusé",G202="Abandonné"),"Clôturé",IF(I202="","Renseigner une date",IF(I202&lt;=$K$6,"À relancer","Planifié"))))))</x:f>
      </x:c>
      <x:c r="K202" s="9"/>
    </x:row>
    <x:row r="203" ht="25" customHeight="1">
      <x:c r="A203" s="17"/>
      <x:c r="B203" s="18"/>
      <x:c r="C203" s="9"/>
      <x:c r="D203" s="17"/>
      <x:c r="E203" s="9"/>
      <x:c r="F203" s="20"/>
      <x:c r="G203" s="9"/>
      <x:c r="H203" s="18"/>
      <x:c r="I203" s="19" t="str">
        <x:f>IF(C203="","",IF(OR(G203="Envoyé",G203="À revoir"),IF(H203&lt;&gt;"",H203+$I$6,IF(B203&lt;&gt;"",B203+$I$6,"")),""))</x:f>
      </x:c>
      <x:c r="J203" s="16" t="str">
        <x:f>IF(C203="","",IF(G203="","Choisir un statut",IF(G203="À préparer","Préparer le devis",IF(OR(G203="Accepté",G203="Refusé",G203="Abandonné"),"Clôturé",IF(I203="","Renseigner une date",IF(I203&lt;=$K$6,"À relancer","Planifié"))))))</x:f>
      </x:c>
      <x:c r="K203" s="9"/>
    </x:row>
    <x:row r="204" ht="25" customHeight="1">
      <x:c r="A204" s="17"/>
      <x:c r="B204" s="18"/>
      <x:c r="C204" s="9"/>
      <x:c r="D204" s="17"/>
      <x:c r="E204" s="9"/>
      <x:c r="F204" s="20"/>
      <x:c r="G204" s="9"/>
      <x:c r="H204" s="18"/>
      <x:c r="I204" s="19" t="str">
        <x:f>IF(C204="","",IF(OR(G204="Envoyé",G204="À revoir"),IF(H204&lt;&gt;"",H204+$I$6,IF(B204&lt;&gt;"",B204+$I$6,"")),""))</x:f>
      </x:c>
      <x:c r="J204" s="16" t="str">
        <x:f>IF(C204="","",IF(G204="","Choisir un statut",IF(G204="À préparer","Préparer le devis",IF(OR(G204="Accepté",G204="Refusé",G204="Abandonné"),"Clôturé",IF(I204="","Renseigner une date",IF(I204&lt;=$K$6,"À relancer","Planifié"))))))</x:f>
      </x:c>
      <x:c r="K204" s="9"/>
    </x:row>
    <x:row r="205" ht="25" customHeight="1">
      <x:c r="A205" s="17"/>
      <x:c r="B205" s="18"/>
      <x:c r="C205" s="9"/>
      <x:c r="D205" s="17"/>
      <x:c r="E205" s="9"/>
      <x:c r="F205" s="20"/>
      <x:c r="G205" s="9"/>
      <x:c r="H205" s="18"/>
      <x:c r="I205" s="19" t="str">
        <x:f>IF(C205="","",IF(OR(G205="Envoyé",G205="À revoir"),IF(H205&lt;&gt;"",H205+$I$6,IF(B205&lt;&gt;"",B205+$I$6,"")),""))</x:f>
      </x:c>
      <x:c r="J205" s="16" t="str">
        <x:f>IF(C205="","",IF(G205="","Choisir un statut",IF(G205="À préparer","Préparer le devis",IF(OR(G205="Accepté",G205="Refusé",G205="Abandonné"),"Clôturé",IF(I205="","Renseigner une date",IF(I205&lt;=$K$6,"À relancer","Planifié"))))))</x:f>
      </x:c>
      <x:c r="K205" s="9"/>
    </x:row>
    <x:row r="206" ht="25" customHeight="1">
      <x:c r="A206" s="17"/>
      <x:c r="B206" s="18"/>
      <x:c r="C206" s="9"/>
      <x:c r="D206" s="17"/>
      <x:c r="E206" s="9"/>
      <x:c r="F206" s="20"/>
      <x:c r="G206" s="9"/>
      <x:c r="H206" s="18"/>
      <x:c r="I206" s="19" t="str">
        <x:f>IF(C206="","",IF(OR(G206="Envoyé",G206="À revoir"),IF(H206&lt;&gt;"",H206+$I$6,IF(B206&lt;&gt;"",B206+$I$6,"")),""))</x:f>
      </x:c>
      <x:c r="J206" s="16" t="str">
        <x:f>IF(C206="","",IF(G206="","Choisir un statut",IF(G206="À préparer","Préparer le devis",IF(OR(G206="Accepté",G206="Refusé",G206="Abandonné"),"Clôturé",IF(I206="","Renseigner une date",IF(I206&lt;=$K$6,"À relancer","Planifié"))))))</x:f>
      </x:c>
      <x:c r="K206" s="9"/>
    </x:row>
    <x:row r="207" ht="25" customHeight="1">
      <x:c r="A207" s="17"/>
      <x:c r="B207" s="18"/>
      <x:c r="C207" s="9"/>
      <x:c r="D207" s="17"/>
      <x:c r="E207" s="9"/>
      <x:c r="F207" s="20"/>
      <x:c r="G207" s="9"/>
      <x:c r="H207" s="18"/>
      <x:c r="I207" s="19" t="str">
        <x:f>IF(C207="","",IF(OR(G207="Envoyé",G207="À revoir"),IF(H207&lt;&gt;"",H207+$I$6,IF(B207&lt;&gt;"",B207+$I$6,"")),""))</x:f>
      </x:c>
      <x:c r="J207" s="16" t="str">
        <x:f>IF(C207="","",IF(G207="","Choisir un statut",IF(G207="À préparer","Préparer le devis",IF(OR(G207="Accepté",G207="Refusé",G207="Abandonné"),"Clôturé",IF(I207="","Renseigner une date",IF(I207&lt;=$K$6,"À relancer","Planifié"))))))</x:f>
      </x:c>
      <x:c r="K207" s="9"/>
    </x:row>
    <x:row r="208" ht="25" customHeight="1">
      <x:c r="A208" s="17"/>
      <x:c r="B208" s="18"/>
      <x:c r="C208" s="9"/>
      <x:c r="D208" s="17"/>
      <x:c r="E208" s="9"/>
      <x:c r="F208" s="20"/>
      <x:c r="G208" s="9"/>
      <x:c r="H208" s="18"/>
      <x:c r="I208" s="19" t="str">
        <x:f>IF(C208="","",IF(OR(G208="Envoyé",G208="À revoir"),IF(H208&lt;&gt;"",H208+$I$6,IF(B208&lt;&gt;"",B208+$I$6,"")),""))</x:f>
      </x:c>
      <x:c r="J208" s="16" t="str">
        <x:f>IF(C208="","",IF(G208="","Choisir un statut",IF(G208="À préparer","Préparer le devis",IF(OR(G208="Accepté",G208="Refusé",G208="Abandonné"),"Clôturé",IF(I208="","Renseigner une date",IF(I208&lt;=$K$6,"À relancer","Planifié"))))))</x:f>
      </x:c>
      <x:c r="K208" s="9"/>
    </x:row>
    <x:row r="209" ht="25" customHeight="1">
      <x:c r="A209" s="17"/>
      <x:c r="B209" s="18"/>
      <x:c r="C209" s="9"/>
      <x:c r="D209" s="17"/>
      <x:c r="E209" s="9"/>
      <x:c r="F209" s="20"/>
      <x:c r="G209" s="9"/>
      <x:c r="H209" s="18"/>
      <x:c r="I209" s="19" t="str">
        <x:f>IF(C209="","",IF(OR(G209="Envoyé",G209="À revoir"),IF(H209&lt;&gt;"",H209+$I$6,IF(B209&lt;&gt;"",B209+$I$6,"")),""))</x:f>
      </x:c>
      <x:c r="J209" s="16" t="str">
        <x:f>IF(C209="","",IF(G209="","Choisir un statut",IF(G209="À préparer","Préparer le devis",IF(OR(G209="Accepté",G209="Refusé",G209="Abandonné"),"Clôturé",IF(I209="","Renseigner une date",IF(I209&lt;=$K$6,"À relancer","Planifié"))))))</x:f>
      </x:c>
      <x:c r="K209" s="9"/>
    </x:row>
    <x:row r="210" ht="25" customHeight="1">
      <x:c r="A210" s="17"/>
      <x:c r="B210" s="18"/>
      <x:c r="C210" s="9"/>
      <x:c r="D210" s="17"/>
      <x:c r="E210" s="9"/>
      <x:c r="F210" s="20"/>
      <x:c r="G210" s="9"/>
      <x:c r="H210" s="18"/>
      <x:c r="I210" s="19" t="str">
        <x:f>IF(C210="","",IF(OR(G210="Envoyé",G210="À revoir"),IF(H210&lt;&gt;"",H210+$I$6,IF(B210&lt;&gt;"",B210+$I$6,"")),""))</x:f>
      </x:c>
      <x:c r="J210" s="16" t="str">
        <x:f>IF(C210="","",IF(G210="","Choisir un statut",IF(G210="À préparer","Préparer le devis",IF(OR(G210="Accepté",G210="Refusé",G210="Abandonné"),"Clôturé",IF(I210="","Renseigner une date",IF(I210&lt;=$K$6,"À relancer","Planifié"))))))</x:f>
      </x:c>
      <x:c r="K210" s="9"/>
    </x:row>
  </x:sheetData>
  <x:conditionalFormatting sqref="J11:J210">
    <x:cfRule type="containsText" dxfId="0" priority="1" operator="containsText" text="À relancer"/>
    <x:cfRule type="containsText" dxfId="1" priority="2" operator="containsText" text="Renseigner une date"/>
    <x:cfRule type="containsText" dxfId="2" priority="3" operator="containsText" text="Choisir un statut"/>
    <x:cfRule type="containsText" dxfId="3" priority="4" operator="containsText" text="Clôturé"/>
  </x:conditionalFormatting>
  <x:dataValidations count="2">
    <x:dataValidation type="whole" operator="between" sqref="I6">
      <x:formula1>0</x:formula1>
      <x:formula2>365</x:formula2>
    </x:dataValidation>
    <x:dataValidation type="list" sqref="G11:G210">
      <x:formula1>"À préparer,Envoyé,À revoir,Accepté,Refusé,Abandonné"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f6037e39a04c94"/>
  </x:tableParts>
</x:worksheet>
</file>

<file path=xl/worksheets/sheet2.xml><?xml version="1.0" encoding="utf-8"?>
<x:worksheet xmlns:x="http://schemas.openxmlformats.org/spreadsheetml/2006/main">
  <x:sheetPr>
    <x:tabColor rgb="FF8290A4"/>
  </x:sheetPr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Bien démarrer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1" t="str">
        <x:v>1. Enregistrer une copie</x:v>
      </x:c>
      <x:c r="B4" s="2"/>
      <x:c r="C4" s="2"/>
      <x:c r="D4" s="2"/>
      <x:c r="E4" s="2"/>
      <x:c r="F4" s="2"/>
    </x:row>
    <x:row r="5" ht="25" customHeight="1">
      <x:c r="A5" s="2" t="str">
        <x:v>Ouvrez le fichier dans Excel et conservez une copie vierge comme modèle.</x:v>
      </x:c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1" t="str">
        <x:v>2. Ajouter une demande</x:v>
      </x:c>
      <x:c r="B7" s="2"/>
      <x:c r="C7" s="2"/>
      <x:c r="D7" s="2"/>
      <x:c r="E7" s="2"/>
      <x:c r="F7" s="2"/>
    </x:row>
    <x:row r="8" ht="25" customHeight="1">
      <x:c r="A8" s="2" t="str">
        <x:v>Une ligne par devis. Renseignez au minimum le client, la date et le statut.</x:v>
      </x:c>
      <x:c r="B8" s="2"/>
      <x:c r="C8" s="2"/>
      <x:c r="D8" s="2"/>
      <x:c r="E8" s="2"/>
      <x:c r="F8" s="2"/>
    </x:row>
    <x:row r="9" ht="25" customHeight="1">
      <x:c r="A9" s="2" t="str">
        <x:v>Saisissez une référence unique et stable, par exemple DEV-001.</x:v>
      </x:c>
      <x:c r="B9" s="2"/>
      <x:c r="C9" s="2"/>
      <x:c r="D9" s="2"/>
      <x:c r="E9" s="2"/>
      <x:c r="F9" s="2"/>
    </x:row>
    <x:row r="10" ht="25" customHeight="1">
      <x:c r="A10" s="2" t="str">
        <x:v>Les cellules jaunes sont modifiables. Ne remplacez pas les formules grises.</x:v>
      </x:c>
      <x:c r="B10" s="2"/>
      <x:c r="C10" s="2"/>
      <x:c r="D10" s="2"/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21" t="str">
        <x:v>3. Préparer les relances</x:v>
      </x:c>
      <x:c r="B12" s="2"/>
      <x:c r="C12" s="2"/>
      <x:c r="D12" s="2"/>
      <x:c r="E12" s="2"/>
      <x:c r="F12" s="2"/>
    </x:row>
    <x:row r="13" ht="25" customHeight="1">
      <x:c r="A13" s="2" t="str">
        <x:v>Le délai est réglé sur 7 jours calendaires. Modifiez I6 selon vos besoins.</x:v>
      </x:c>
      <x:c r="B13" s="2"/>
      <x:c r="C13" s="2"/>
      <x:c r="D13" s="2"/>
      <x:c r="E13" s="2"/>
      <x:c r="F13" s="2"/>
    </x:row>
    <x:row r="14" ht="25" customHeight="1">
      <x:c r="A14" s="2" t="str">
        <x:v>Pour « Envoyé » et « À revoir », la relance part du dernier contact.</x:v>
      </x:c>
      <x:c r="B14" s="2"/>
      <x:c r="C14" s="2"/>
      <x:c r="D14" s="2"/>
      <x:c r="E14" s="2"/>
      <x:c r="F14" s="2"/>
    </x:row>
    <x:row r="15" ht="25" customHeight="1">
      <x:c r="A15" s="2" t="str">
        <x:v>Sans dernier contact, elle part de la date de réception de la demande.</x:v>
      </x:c>
      <x:c r="B15" s="2"/>
      <x:c r="C15" s="2"/>
      <x:c r="D15" s="2"/>
      <x:c r="E15" s="2"/>
      <x:c r="F15" s="2"/>
    </x:row>
    <x:row r="16" ht="25" customHeight="1">
      <x:c r="A16" s="2" t="str">
        <x:v>Lors de l’envoi du devis ou d’une relance, mettez à jour « Dernier contact le ».</x:v>
      </x:c>
      <x:c r="B16" s="2"/>
      <x:c r="C16" s="2"/>
      <x:c r="D16" s="2"/>
      <x:c r="E16" s="2"/>
      <x:c r="F16" s="2"/>
    </x:row>
    <x:row r="17" ht="25" customHeight="1">
      <x:c r="A17" s="2" t="str">
        <x:v>Exemple : dernier contact le 20/09/2026 + 7 jours = relance le 27/09/2026.</x:v>
      </x:c>
      <x:c r="B17" s="2"/>
      <x:c r="C17" s="2"/>
      <x:c r="D17" s="2"/>
      <x:c r="E17" s="2"/>
      <x:c r="F17" s="2"/>
    </x:row>
    <x:row r="18" ht="25" customHeight="1">
      <x:c r="A18" s="2" t="str">
        <x:v>Filtrez la colonne « Action » sur « À relancer » pour voir les dossiers dus.</x:v>
      </x:c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1" t="str">
        <x:v>4. Clôturer et lire les indicateurs</x:v>
      </x:c>
      <x:c r="B20" s="2"/>
      <x:c r="C20" s="2"/>
      <x:c r="D20" s="2"/>
      <x:c r="E20" s="2"/>
      <x:c r="F20" s="2"/>
    </x:row>
    <x:row r="21" ht="25" customHeight="1">
      <x:c r="A21" s="2" t="str">
        <x:v>Sélectionnez « Accepté », « Refusé » ou « Abandonné » pour arrêter les relances.</x:v>
      </x:c>
      <x:c r="B21" s="2"/>
      <x:c r="C21" s="2"/>
      <x:c r="D21" s="2"/>
      <x:c r="E21" s="2"/>
      <x:c r="F21" s="2"/>
    </x:row>
    <x:row r="22" ht="25" customHeight="1">
      <x:c r="A22" s="2" t="str">
        <x:v>Le total HT additionne les devis acceptés, sans mesurer les paiements reçus.</x:v>
      </x:c>
      <x:c r="B22" s="2"/>
      <x:c r="C22" s="2"/>
      <x:c r="D22" s="2"/>
      <x:c r="E22" s="2"/>
      <x:c r="F22" s="2"/>
    </x:row>
    <x:row r="23" ht="25" customHeight="1">
      <x:c r="A23" s="2" t="str">
        <x:v>Le taux d’acceptation exclut les dossiers en cours et les abandons.</x:v>
      </x:c>
      <x:c r="B23" s="2"/>
      <x:c r="C23" s="2"/>
      <x:c r="D23" s="2"/>
      <x:c r="E23" s="2"/>
      <x:c r="F23" s="2"/>
    </x:row>
    <x:row r="24" ht="25" customHeight="1">
      <x:c r="A24" s="2" t="str">
        <x:v>Un montant non renseigné ne contribue pas au total. Saisissez-le avant clôture.</x:v>
      </x:c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1" t="str">
        <x:v>Limites du modèle</x:v>
      </x:c>
      <x:c r="B26" s="2"/>
      <x:c r="C26" s="2"/>
      <x:c r="D26" s="2"/>
      <x:c r="E26" s="2"/>
      <x:c r="F26" s="2"/>
    </x:row>
    <x:row r="27" ht="25" customHeight="1">
      <x:c r="A27" s="2" t="str">
        <x:v>200 demandes : lignes 11 à 210. Les indicateurs couvrent uniquement cette zone.</x:v>
      </x:c>
      <x:c r="B27" s="2"/>
      <x:c r="C27" s="2"/>
      <x:c r="D27" s="2"/>
      <x:c r="E27" s="2"/>
      <x:c r="F27" s="2"/>
    </x:row>
    <x:row r="28" ht="25" customHeight="1">
      <x:c r="A28" s="2" t="str">
        <x:v>Au-delà, utilisez un nouveau fichier ou étendez formules, plages et validations.</x:v>
      </x:c>
      <x:c r="B28" s="2"/>
      <x:c r="C28" s="2"/>
      <x:c r="D28" s="2"/>
      <x:c r="E28" s="2"/>
      <x:c r="F28" s="2"/>
    </x:row>
    <x:row r="29" ht="25" customHeight="1">
      <x:c r="A29" s="2" t="str">
        <x:v>Les alertes se recalculent à l’ouverture. Aucun e-mail ni rappel externe n’est envoyé.</x:v>
      </x:c>
      <x:c r="B29" s="2"/>
      <x:c r="C29" s="2"/>
      <x:c r="D29" s="2"/>
      <x:c r="E29" s="2"/>
      <x:c r="F29" s="2"/>
    </x:row>
    <x:row r="30" ht="25" customHeight="1">
      <x:c r="A30" s="2" t="str">
        <x:v>Ce fichier ne contient aucune macro et n’est connecté à aucun service.</x:v>
      </x:c>
      <x:c r="B30" s="2"/>
      <x:c r="C30" s="2"/>
      <x:c r="D30" s="2"/>
      <x:c r="E30" s="2"/>
      <x:c r="F30" s="2"/>
    </x:row>
    <x:row r="31" ht="25" customHeight="1">
      <x:c r="A31" s="2" t="str">
        <x:v>Conservez les coordonnées des clients dans un espace à accès restreint.</x:v>
      </x:c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1" t="str">
        <x:v>Pour aller plus loin</x:v>
      </x:c>
      <x:c r="B33" s="2"/>
      <x:c r="C33" s="2"/>
      <x:c r="D33" s="2"/>
      <x:c r="E33" s="2"/>
      <x:c r="F33" s="2"/>
    </x:row>
    <x:row r="34" ht="25" customHeight="1">
      <x:c r="A34" s="2" t="str">
        <x:v>Retrouvez les guides d’automatisation sur OutilsMalinsPro.fr.</x:v>
      </x:c>
      <x:c r="B34" s="2"/>
      <x:c r="C34" s="2"/>
      <x:c r="D34" s="2"/>
      <x:c r="E34" s="2"/>
      <x:c r="F34" s="2"/>
    </x:row>
    <x:row r="35" ht="25" customHeight="1">
      <x:c r="A35" s="22" t="str">
        <x:v>https://outilsmalinspro.fr/</x:v>
      </x:c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</x:sheetData>
  <x:pageMargins left="0.7" right="0.7" top="0.75" bottom="0.75" header="0.3" footer="0.3"/>
</x:worksheet>
</file>